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2"/>
  </bookViews>
  <sheets>
    <sheet name="チーム名" sheetId="1" r:id="rId1"/>
    <sheet name="スケ表" sheetId="2" r:id="rId2"/>
    <sheet name="3～４年生" sheetId="3" r:id="rId3"/>
    <sheet name="3･4対戦表" sheetId="4" r:id="rId4"/>
    <sheet name="5～６年生△□" sheetId="5" r:id="rId5"/>
    <sheet name="対戦表Ａコート" sheetId="6" r:id="rId6"/>
    <sheet name="対戦表Ｂコート" sheetId="7" r:id="rId7"/>
    <sheet name="5～６年生トーナメント表" sheetId="8" r:id="rId8"/>
  </sheets>
  <definedNames>
    <definedName name="_xlnm.Print_Area" localSheetId="0">'チーム名'!$B$1:$H$67</definedName>
  </definedNames>
  <calcPr fullCalcOnLoad="1"/>
</workbook>
</file>

<file path=xl/sharedStrings.xml><?xml version="1.0" encoding="utf-8"?>
<sst xmlns="http://schemas.openxmlformats.org/spreadsheetml/2006/main" count="702" uniqueCount="302">
  <si>
    <t>3～４年生　リーグ表及びトーナメント表</t>
  </si>
  <si>
    <t>Ａ1</t>
  </si>
  <si>
    <t>Ｂ1</t>
  </si>
  <si>
    <t>Ｃ1</t>
  </si>
  <si>
    <t>Ｄ1</t>
  </si>
  <si>
    <t>Ｄ2</t>
  </si>
  <si>
    <t>Ｃ2</t>
  </si>
  <si>
    <t>Ｂ2</t>
  </si>
  <si>
    <t>Ａ2</t>
  </si>
  <si>
    <t>優勝</t>
  </si>
  <si>
    <t>２位</t>
  </si>
  <si>
    <t>３位</t>
  </si>
  <si>
    <t>Ａリーグ</t>
  </si>
  <si>
    <t>Ｂリーグ</t>
  </si>
  <si>
    <t>Ｃリーグ</t>
  </si>
  <si>
    <t>Ｄリーグ</t>
  </si>
  <si>
    <t>4リーグ</t>
  </si>
  <si>
    <t>8リーグ</t>
  </si>
  <si>
    <t>12リーグ</t>
  </si>
  <si>
    <t>16リーグ</t>
  </si>
  <si>
    <t>5～６年生　リーグ表</t>
  </si>
  <si>
    <t>Ａ　コ　ー　ト</t>
  </si>
  <si>
    <t>Ｂ　コ　ー　ト</t>
  </si>
  <si>
    <t>1</t>
  </si>
  <si>
    <t>5～６年生　トーナメント表</t>
  </si>
  <si>
    <t>Ａ　コ ー ト</t>
  </si>
  <si>
    <t>Ｂ　コ ー ト</t>
  </si>
  <si>
    <t>ﾘｰｸﾞ名</t>
  </si>
  <si>
    <t>学校名</t>
  </si>
  <si>
    <t>チーム名</t>
  </si>
  <si>
    <t>人数</t>
  </si>
  <si>
    <t>代表者名</t>
  </si>
  <si>
    <t>備考</t>
  </si>
  <si>
    <t>出水</t>
  </si>
  <si>
    <t>福永　秀樹</t>
  </si>
  <si>
    <t>西出水</t>
  </si>
  <si>
    <t>児島　浩</t>
  </si>
  <si>
    <t>東　治希</t>
  </si>
  <si>
    <t>松本　毅彦</t>
  </si>
  <si>
    <t>東出水</t>
  </si>
  <si>
    <t>東小ガンバーズ</t>
  </si>
  <si>
    <t>米ノ津</t>
  </si>
  <si>
    <t>米ノ津東</t>
  </si>
  <si>
    <t>福留　忠洋</t>
  </si>
  <si>
    <t>高小ファイターズ</t>
  </si>
  <si>
    <t>西　洋俊</t>
  </si>
  <si>
    <t>江内</t>
  </si>
  <si>
    <t>平尾</t>
  </si>
  <si>
    <t>平尾ヒーローズ</t>
  </si>
  <si>
    <t>鷹巣</t>
  </si>
  <si>
    <t>原口　隆司</t>
  </si>
  <si>
    <t>西目</t>
  </si>
  <si>
    <t>阿久根</t>
  </si>
  <si>
    <t>村永　光浩</t>
  </si>
  <si>
    <t>原田千鶴子</t>
  </si>
  <si>
    <t>森原　朋也</t>
  </si>
  <si>
    <t>白濱　ななみ</t>
  </si>
  <si>
    <t>米東ファイターズ</t>
  </si>
  <si>
    <t>岩屋　里美</t>
  </si>
  <si>
    <t>石神　祥子</t>
  </si>
  <si>
    <t>渋谷　満</t>
  </si>
  <si>
    <t>決勝ﾄ１</t>
  </si>
  <si>
    <t>決勝ﾄ２</t>
  </si>
  <si>
    <t>決勝ﾄ３</t>
  </si>
  <si>
    <t>決勝ﾄ４</t>
  </si>
  <si>
    <t>決勝ﾄ５</t>
  </si>
  <si>
    <t>決勝ﾄ６</t>
  </si>
  <si>
    <t>決勝ﾄ７</t>
  </si>
  <si>
    <t>準決勝</t>
  </si>
  <si>
    <t>閉会式</t>
  </si>
  <si>
    <t>解散</t>
  </si>
  <si>
    <t>決勝ﾄ８</t>
  </si>
  <si>
    <t>決勝</t>
  </si>
  <si>
    <t>内野人数</t>
  </si>
  <si>
    <t>順位</t>
  </si>
  <si>
    <t>勝点</t>
  </si>
  <si>
    <t>自</t>
  </si>
  <si>
    <t>相</t>
  </si>
  <si>
    <t>《３～４年生》</t>
  </si>
  <si>
    <t>内野人数</t>
  </si>
  <si>
    <t>相</t>
  </si>
  <si>
    <t>(５･６年生）</t>
  </si>
  <si>
    <t>Ａ５</t>
  </si>
  <si>
    <t>Ａ７</t>
  </si>
  <si>
    <t>Ａ８</t>
  </si>
  <si>
    <t>Ａ６</t>
  </si>
  <si>
    <t>Ａ１０</t>
  </si>
  <si>
    <t>Ａ９</t>
  </si>
  <si>
    <t>Ａ１１</t>
  </si>
  <si>
    <t>Ａ１２</t>
  </si>
  <si>
    <t>Ａ１</t>
  </si>
  <si>
    <t>Ａ３</t>
  </si>
  <si>
    <t>Ａ４</t>
  </si>
  <si>
    <t>Ａ２</t>
  </si>
  <si>
    <t>Ｂ２</t>
  </si>
  <si>
    <t>Ｂ４</t>
  </si>
  <si>
    <t>Ｂ３</t>
  </si>
  <si>
    <t>Ｂ１</t>
  </si>
  <si>
    <t>Ｂ６</t>
  </si>
  <si>
    <t>Ｂ８</t>
  </si>
  <si>
    <t>Ｂ７</t>
  </si>
  <si>
    <t>Ｂ５</t>
  </si>
  <si>
    <t>Ｂ９</t>
  </si>
  <si>
    <t>Ｂ１０</t>
  </si>
  <si>
    <t>B11</t>
  </si>
  <si>
    <t>Ｂ１２</t>
  </si>
  <si>
    <t>３位決定戦</t>
  </si>
  <si>
    <t>４位</t>
  </si>
  <si>
    <t>○</t>
  </si>
  <si>
    <t>△</t>
  </si>
  <si>
    <t>×</t>
  </si>
  <si>
    <t>○</t>
  </si>
  <si>
    <t>△</t>
  </si>
  <si>
    <t>×</t>
  </si>
  <si>
    <t>○</t>
  </si>
  <si>
    <t>△</t>
  </si>
  <si>
    <t>×</t>
  </si>
  <si>
    <t>○</t>
  </si>
  <si>
    <t>△</t>
  </si>
  <si>
    <t>×</t>
  </si>
  <si>
    <t>フリガナ</t>
  </si>
  <si>
    <t>×</t>
  </si>
  <si>
    <t>予定時刻</t>
  </si>
  <si>
    <t>試合</t>
  </si>
  <si>
    <t>内野数</t>
  </si>
  <si>
    <t>Ａコート</t>
  </si>
  <si>
    <t>Ｂコート</t>
  </si>
  <si>
    <t>番号</t>
  </si>
  <si>
    <t>Ａ</t>
  </si>
  <si>
    <t>２００９　オレンジカップドッジボール大会</t>
  </si>
  <si>
    <t>２００９　　オレンジカップドッジボール大会</t>
  </si>
  <si>
    <t>○</t>
  </si>
  <si>
    <t>△</t>
  </si>
  <si>
    <t>×</t>
  </si>
  <si>
    <t>Ａ</t>
  </si>
  <si>
    <t>Ｂ</t>
  </si>
  <si>
    <t>Ｃ</t>
  </si>
  <si>
    <t>Ｄ</t>
  </si>
  <si>
    <t>１　組</t>
  </si>
  <si>
    <t>２　組</t>
  </si>
  <si>
    <t>３　組</t>
  </si>
  <si>
    <t>４　組</t>
  </si>
  <si>
    <t>５　組</t>
  </si>
  <si>
    <t>６　組</t>
  </si>
  <si>
    <t>７　組</t>
  </si>
  <si>
    <t>８　組</t>
  </si>
  <si>
    <t>９　組</t>
  </si>
  <si>
    <t>１０　組</t>
  </si>
  <si>
    <t>１１　組</t>
  </si>
  <si>
    <t>１２　組</t>
  </si>
  <si>
    <t>１３　組</t>
  </si>
  <si>
    <t>１４　組</t>
  </si>
  <si>
    <t>１５　組</t>
  </si>
  <si>
    <t>１６　組</t>
  </si>
  <si>
    <t>得点</t>
  </si>
  <si>
    <t>ブラックドラゴン</t>
  </si>
  <si>
    <t>おざわファミリー</t>
  </si>
  <si>
    <t>オザワファミリー</t>
  </si>
  <si>
    <t>ヒラオヒーローズ</t>
  </si>
  <si>
    <t>SMZRミラクル</t>
  </si>
  <si>
    <t>シモズルミラクル</t>
  </si>
  <si>
    <t>FBSS</t>
  </si>
  <si>
    <t>エフビーエスエス</t>
  </si>
  <si>
    <t>下水流クレインズ</t>
  </si>
  <si>
    <t>シモズルクレインズ</t>
  </si>
  <si>
    <t>ワルガキ番長ズ</t>
  </si>
  <si>
    <t>ワルガキバンチョウズ</t>
  </si>
  <si>
    <t>阿小エンジェル</t>
  </si>
  <si>
    <t>アショウエンジェル</t>
  </si>
  <si>
    <t>アクネボンタンズ</t>
  </si>
  <si>
    <t>アクネボンタンズ</t>
  </si>
  <si>
    <t>阿久根カルシウム</t>
  </si>
  <si>
    <t>アクネカルシウム</t>
  </si>
  <si>
    <t>阿久根ビタミンＣ</t>
  </si>
  <si>
    <t>アクネビタミンシー</t>
  </si>
  <si>
    <t>阿久根ミレド</t>
  </si>
  <si>
    <t>アクネミレド</t>
  </si>
  <si>
    <t>阿久根ロキト</t>
  </si>
  <si>
    <t>アクネロキト</t>
  </si>
  <si>
    <t>竜ファイターズ</t>
  </si>
  <si>
    <t>ドラゴンファイターズ</t>
  </si>
  <si>
    <t>リサックマーズ</t>
  </si>
  <si>
    <t>神の手阿久根っ子</t>
  </si>
  <si>
    <t>カミノテアクネッコ</t>
  </si>
  <si>
    <t>あくねレジェント</t>
  </si>
  <si>
    <t>アクネレジェント</t>
  </si>
  <si>
    <t>阿小レッドデビル</t>
  </si>
  <si>
    <t>アショウレッドデビル</t>
  </si>
  <si>
    <t>阿小ウォリアーズ</t>
  </si>
  <si>
    <t>アショウウォリアーズ</t>
  </si>
  <si>
    <t>オリタディファイヤー</t>
  </si>
  <si>
    <t>ヒーロータイガー</t>
  </si>
  <si>
    <t>ドラマヨ</t>
  </si>
  <si>
    <t>高小オロナミンＣ</t>
  </si>
  <si>
    <t>タカショウオロナミンシー</t>
  </si>
  <si>
    <t>ジャパネット高小</t>
  </si>
  <si>
    <t>ジャパネットタカショウ</t>
  </si>
  <si>
    <t>高小フェニックス</t>
  </si>
  <si>
    <t>西目フェニックス</t>
  </si>
  <si>
    <t>ニシメフェニックス</t>
  </si>
  <si>
    <t>渋谷602</t>
  </si>
  <si>
    <t>シブヤ６０２</t>
  </si>
  <si>
    <t>松尾ジュニアーズ</t>
  </si>
  <si>
    <t>マツオジュニアーズ</t>
  </si>
  <si>
    <t>ＶＳｗｉｎｎｅｒ</t>
  </si>
  <si>
    <t>バーサスウィナー</t>
  </si>
  <si>
    <t>ますおＫＩＤＳ！</t>
  </si>
  <si>
    <t>マスオキッズ！</t>
  </si>
  <si>
    <t>絆</t>
  </si>
  <si>
    <t>キズナ</t>
  </si>
  <si>
    <t>１５ファイターズ</t>
  </si>
  <si>
    <t>おらっちヒゲピヨ</t>
  </si>
  <si>
    <t>オラッチヒゲピヨ</t>
  </si>
  <si>
    <t>ゴリラーズ</t>
  </si>
  <si>
    <t>ヒゲぴよ</t>
  </si>
  <si>
    <t>ヒゲピヨ</t>
  </si>
  <si>
    <t>ウルトラＣＫＹ</t>
  </si>
  <si>
    <t>ウルトラシーケーワイ</t>
  </si>
  <si>
    <t>少年キューピー</t>
  </si>
  <si>
    <t>ショウネンキューピー</t>
  </si>
  <si>
    <t>パンプキン</t>
  </si>
  <si>
    <t>西出水ハンコック</t>
  </si>
  <si>
    <t>ニシイズミハンコック</t>
  </si>
  <si>
    <t>ブルーサンダーズ</t>
  </si>
  <si>
    <t>オールスターズ</t>
  </si>
  <si>
    <t>ヒガシショウガンバーズ</t>
  </si>
  <si>
    <t>豚丼ケチャップ</t>
  </si>
  <si>
    <t>ブタドンケチャップ</t>
  </si>
  <si>
    <t>東小☆キッズ</t>
  </si>
  <si>
    <t>ヒガシショウ☆キッズ</t>
  </si>
  <si>
    <t>ドッジサンダーズ</t>
  </si>
  <si>
    <t>コメヒガシファイターズ</t>
  </si>
  <si>
    <t>米東たぶちゃんズ</t>
  </si>
  <si>
    <t>コメヒガシタブチャンズ</t>
  </si>
  <si>
    <t>米東ムテキーズ</t>
  </si>
  <si>
    <t>コメヒガシムテキーズ</t>
  </si>
  <si>
    <t>FTフェニックス</t>
  </si>
  <si>
    <t>KINGスパーク</t>
  </si>
  <si>
    <t>下水流</t>
  </si>
  <si>
    <t>高尾野</t>
  </si>
  <si>
    <t>柳　俊之</t>
  </si>
  <si>
    <t>田尻　由起恵</t>
  </si>
  <si>
    <t>黒田　武志</t>
  </si>
  <si>
    <t>奥　博志</t>
  </si>
  <si>
    <t>井上　勝</t>
  </si>
  <si>
    <t>北原　深志</t>
  </si>
  <si>
    <t>野添　有希子</t>
  </si>
  <si>
    <t>永野　莉沙</t>
  </si>
  <si>
    <t>松永　良太</t>
  </si>
  <si>
    <t>原田　昌彦</t>
  </si>
  <si>
    <t>田上　裕紀</t>
  </si>
  <si>
    <t>深川　達也</t>
  </si>
  <si>
    <t>小嶋　将文</t>
  </si>
  <si>
    <t>野崎　義行</t>
  </si>
  <si>
    <t>中里　英臣</t>
  </si>
  <si>
    <t>鬼塚　了</t>
  </si>
  <si>
    <t>貞野　真希</t>
  </si>
  <si>
    <t>西　記三恵</t>
  </si>
  <si>
    <t>矢城　輝臣</t>
  </si>
  <si>
    <t>中間　利彦</t>
  </si>
  <si>
    <t>迫地　祐樹</t>
  </si>
  <si>
    <t>鳥丸　美幸</t>
  </si>
  <si>
    <t>岩村　展宏</t>
  </si>
  <si>
    <t>福永　喜人</t>
  </si>
  <si>
    <t>湯川　玲子</t>
  </si>
  <si>
    <t>ヒラオキッズ</t>
  </si>
  <si>
    <t>生田　正一</t>
  </si>
  <si>
    <t>いちごカップ</t>
  </si>
  <si>
    <t>イチゴカップ</t>
  </si>
  <si>
    <t>高小侍キッズ</t>
  </si>
  <si>
    <t>タカショウサムライキッズ</t>
  </si>
  <si>
    <t>鬼塚　広美</t>
  </si>
  <si>
    <t>タカショウファイターズ</t>
  </si>
  <si>
    <t>西目ネイチャー</t>
  </si>
  <si>
    <t>ニシメネイチャー</t>
  </si>
  <si>
    <t>水枝谷　琢</t>
  </si>
  <si>
    <t>米東トゥエルブ</t>
  </si>
  <si>
    <t>コメヒガシトゥエルブ</t>
  </si>
  <si>
    <t>守谷　樹史</t>
  </si>
  <si>
    <t>イナズマサンダー</t>
  </si>
  <si>
    <t>古市　奈苗</t>
  </si>
  <si>
    <t>カンフードッジ</t>
  </si>
  <si>
    <t>米小サイクロン</t>
  </si>
  <si>
    <t>コメショウサイクロン</t>
  </si>
  <si>
    <t>レインボーキッズ</t>
  </si>
  <si>
    <t>スマイルキッズ</t>
  </si>
  <si>
    <t>最強無敵特別部隊</t>
  </si>
  <si>
    <t>サイキョウムテキトクベツブタイ</t>
  </si>
  <si>
    <t>本田　幸子</t>
  </si>
  <si>
    <t>スターズ</t>
  </si>
  <si>
    <t>折多</t>
  </si>
  <si>
    <t>折多Ｄファイヤー</t>
  </si>
  <si>
    <t>５・６</t>
  </si>
  <si>
    <t>３・４</t>
  </si>
  <si>
    <t>若ＴＡＫＡ軍団</t>
  </si>
  <si>
    <t>ワカタカグンダン</t>
  </si>
  <si>
    <t>フィフティーンファイターズ</t>
  </si>
  <si>
    <t>タカショウフェニックス</t>
  </si>
  <si>
    <t>東小ドリーム１４</t>
  </si>
  <si>
    <t>ヒガシショウドリーム１４</t>
  </si>
  <si>
    <t>キングスパーク</t>
  </si>
  <si>
    <t>エフティフェニックス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</si>
</sst>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vertical="center" textRotation="255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3" fillId="0" borderId="9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4" xfId="0" applyFont="1" applyBorder="1" applyAlignment="1">
      <alignment/>
    </xf>
    <xf numFmtId="20" fontId="3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3" borderId="12" xfId="0" applyFont="1" applyFill="1" applyBorder="1" applyAlignment="1">
      <alignment/>
    </xf>
    <xf numFmtId="0" fontId="6" fillId="0" borderId="2" xfId="0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20" fontId="3" fillId="0" borderId="14" xfId="0" applyNumberFormat="1" applyFont="1" applyBorder="1" applyAlignment="1">
      <alignment/>
    </xf>
    <xf numFmtId="0" fontId="0" fillId="0" borderId="5" xfId="0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9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56" fontId="0" fillId="0" borderId="11" xfId="0" applyNumberFormat="1" applyBorder="1" applyAlignment="1" quotePrefix="1">
      <alignment horizontal="center"/>
    </xf>
    <xf numFmtId="0" fontId="0" fillId="0" borderId="11" xfId="0" applyBorder="1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4</xdr:col>
      <xdr:colOff>200025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428625" y="1504950"/>
          <a:ext cx="6096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</xdr:row>
      <xdr:rowOff>238125</xdr:rowOff>
    </xdr:from>
    <xdr:to>
      <xdr:col>7</xdr:col>
      <xdr:colOff>200025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038225" y="1495425"/>
          <a:ext cx="6286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9525</xdr:rowOff>
    </xdr:from>
    <xdr:to>
      <xdr:col>12</xdr:col>
      <xdr:colOff>200025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105025" y="1514475"/>
          <a:ext cx="6096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</xdr:row>
      <xdr:rowOff>0</xdr:rowOff>
    </xdr:from>
    <xdr:to>
      <xdr:col>15</xdr:col>
      <xdr:colOff>200025</xdr:colOff>
      <xdr:row>9</xdr:row>
      <xdr:rowOff>228600</xdr:rowOff>
    </xdr:to>
    <xdr:sp>
      <xdr:nvSpPr>
        <xdr:cNvPr id="4" name="Line 4"/>
        <xdr:cNvSpPr>
          <a:spLocks/>
        </xdr:cNvSpPr>
      </xdr:nvSpPr>
      <xdr:spPr>
        <a:xfrm>
          <a:off x="2714625" y="1504950"/>
          <a:ext cx="6286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238125</xdr:rowOff>
    </xdr:from>
    <xdr:to>
      <xdr:col>21</xdr:col>
      <xdr:colOff>0</xdr:colOff>
      <xdr:row>9</xdr:row>
      <xdr:rowOff>228600</xdr:rowOff>
    </xdr:to>
    <xdr:sp>
      <xdr:nvSpPr>
        <xdr:cNvPr id="5" name="Line 5"/>
        <xdr:cNvSpPr>
          <a:spLocks/>
        </xdr:cNvSpPr>
      </xdr:nvSpPr>
      <xdr:spPr>
        <a:xfrm flipH="1">
          <a:off x="3771900" y="1495425"/>
          <a:ext cx="6286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228600</xdr:rowOff>
    </xdr:from>
    <xdr:to>
      <xdr:col>23</xdr:col>
      <xdr:colOff>200025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4410075" y="1485900"/>
          <a:ext cx="6096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8</xdr:col>
      <xdr:colOff>9525</xdr:colOff>
      <xdr:row>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066925" y="885825"/>
          <a:ext cx="2114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8</xdr:col>
      <xdr:colOff>19050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2066925" y="2257425"/>
          <a:ext cx="21240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</xdr:rowOff>
    </xdr:from>
    <xdr:to>
      <xdr:col>8</xdr:col>
      <xdr:colOff>28575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2066925" y="3629025"/>
          <a:ext cx="21336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26</xdr:row>
      <xdr:rowOff>0</xdr:rowOff>
    </xdr:from>
    <xdr:to>
      <xdr:col>11</xdr:col>
      <xdr:colOff>276225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2019300" y="464820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2057400" y="46482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4171950" y="4648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2057400" y="46482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2762250" y="46482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2762250" y="46482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4743450" y="4648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9525</xdr:rowOff>
    </xdr:from>
    <xdr:to>
      <xdr:col>10</xdr:col>
      <xdr:colOff>9525</xdr:colOff>
      <xdr:row>36</xdr:row>
      <xdr:rowOff>0</xdr:rowOff>
    </xdr:to>
    <xdr:sp>
      <xdr:nvSpPr>
        <xdr:cNvPr id="11" name="Line 15"/>
        <xdr:cNvSpPr>
          <a:spLocks/>
        </xdr:cNvSpPr>
      </xdr:nvSpPr>
      <xdr:spPr>
        <a:xfrm>
          <a:off x="2066925" y="5000625"/>
          <a:ext cx="27051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1619250</xdr:colOff>
      <xdr:row>28</xdr:row>
      <xdr:rowOff>19050</xdr:rowOff>
    </xdr:from>
    <xdr:to>
      <xdr:col>10</xdr:col>
      <xdr:colOff>9525</xdr:colOff>
      <xdr:row>36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2047875" y="5010150"/>
          <a:ext cx="27241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0</xdr:rowOff>
    </xdr:from>
    <xdr:to>
      <xdr:col>7</xdr:col>
      <xdr:colOff>9525</xdr:colOff>
      <xdr:row>12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1314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1リーグ</a:t>
          </a:r>
        </a:p>
      </xdr:txBody>
    </xdr:sp>
    <xdr:clientData/>
  </xdr:twoCellAnchor>
  <xdr:twoCellAnchor>
    <xdr:from>
      <xdr:col>8</xdr:col>
      <xdr:colOff>238125</xdr:colOff>
      <xdr:row>6</xdr:row>
      <xdr:rowOff>0</xdr:rowOff>
    </xdr:from>
    <xdr:to>
      <xdr:col>14</xdr:col>
      <xdr:colOff>9525</xdr:colOff>
      <xdr:row>12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143125" y="1314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2リーグ</a:t>
          </a:r>
        </a:p>
      </xdr:txBody>
    </xdr:sp>
    <xdr:clientData/>
  </xdr:twoCellAnchor>
  <xdr:twoCellAnchor>
    <xdr:from>
      <xdr:col>15</xdr:col>
      <xdr:colOff>238125</xdr:colOff>
      <xdr:row>6</xdr:row>
      <xdr:rowOff>0</xdr:rowOff>
    </xdr:from>
    <xdr:to>
      <xdr:col>21</xdr:col>
      <xdr:colOff>9525</xdr:colOff>
      <xdr:row>12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3810000" y="1314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3リーグ</a:t>
          </a:r>
        </a:p>
      </xdr:txBody>
    </xdr:sp>
    <xdr:clientData/>
  </xdr:twoCellAnchor>
  <xdr:twoCellAnchor>
    <xdr:from>
      <xdr:col>1</xdr:col>
      <xdr:colOff>238125</xdr:colOff>
      <xdr:row>17</xdr:row>
      <xdr:rowOff>0</xdr:rowOff>
    </xdr:from>
    <xdr:to>
      <xdr:col>7</xdr:col>
      <xdr:colOff>9525</xdr:colOff>
      <xdr:row>23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476250" y="3409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17</xdr:row>
      <xdr:rowOff>0</xdr:rowOff>
    </xdr:from>
    <xdr:to>
      <xdr:col>14</xdr:col>
      <xdr:colOff>9525</xdr:colOff>
      <xdr:row>23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2143125" y="3409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17</xdr:row>
      <xdr:rowOff>0</xdr:rowOff>
    </xdr:from>
    <xdr:to>
      <xdr:col>21</xdr:col>
      <xdr:colOff>9525</xdr:colOff>
      <xdr:row>23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3810000" y="3409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32</xdr:row>
      <xdr:rowOff>0</xdr:rowOff>
    </xdr:from>
    <xdr:to>
      <xdr:col>7</xdr:col>
      <xdr:colOff>9525</xdr:colOff>
      <xdr:row>38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476250" y="6267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32</xdr:row>
      <xdr:rowOff>0</xdr:rowOff>
    </xdr:from>
    <xdr:to>
      <xdr:col>14</xdr:col>
      <xdr:colOff>9525</xdr:colOff>
      <xdr:row>38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2143125" y="6267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32</xdr:row>
      <xdr:rowOff>0</xdr:rowOff>
    </xdr:from>
    <xdr:to>
      <xdr:col>21</xdr:col>
      <xdr:colOff>9525</xdr:colOff>
      <xdr:row>38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3810000" y="6267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43</xdr:row>
      <xdr:rowOff>0</xdr:rowOff>
    </xdr:from>
    <xdr:to>
      <xdr:col>7</xdr:col>
      <xdr:colOff>9525</xdr:colOff>
      <xdr:row>49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476250" y="8362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43</xdr:row>
      <xdr:rowOff>0</xdr:rowOff>
    </xdr:from>
    <xdr:to>
      <xdr:col>14</xdr:col>
      <xdr:colOff>9525</xdr:colOff>
      <xdr:row>49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2143125" y="8362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43</xdr:row>
      <xdr:rowOff>0</xdr:rowOff>
    </xdr:from>
    <xdr:to>
      <xdr:col>21</xdr:col>
      <xdr:colOff>9525</xdr:colOff>
      <xdr:row>49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3810000" y="8362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17</xdr:row>
      <xdr:rowOff>0</xdr:rowOff>
    </xdr:from>
    <xdr:to>
      <xdr:col>7</xdr:col>
      <xdr:colOff>9525</xdr:colOff>
      <xdr:row>23</xdr:row>
      <xdr:rowOff>9525</xdr:rowOff>
    </xdr:to>
    <xdr:sp>
      <xdr:nvSpPr>
        <xdr:cNvPr id="13" name="AutoShape 14"/>
        <xdr:cNvSpPr>
          <a:spLocks/>
        </xdr:cNvSpPr>
      </xdr:nvSpPr>
      <xdr:spPr>
        <a:xfrm>
          <a:off x="476250" y="3409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5リーグ</a:t>
          </a:r>
        </a:p>
      </xdr:txBody>
    </xdr:sp>
    <xdr:clientData/>
  </xdr:twoCellAnchor>
  <xdr:twoCellAnchor>
    <xdr:from>
      <xdr:col>8</xdr:col>
      <xdr:colOff>238125</xdr:colOff>
      <xdr:row>17</xdr:row>
      <xdr:rowOff>0</xdr:rowOff>
    </xdr:from>
    <xdr:to>
      <xdr:col>14</xdr:col>
      <xdr:colOff>9525</xdr:colOff>
      <xdr:row>23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2143125" y="3409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6リーグ</a:t>
          </a:r>
        </a:p>
      </xdr:txBody>
    </xdr:sp>
    <xdr:clientData/>
  </xdr:twoCellAnchor>
  <xdr:twoCellAnchor>
    <xdr:from>
      <xdr:col>15</xdr:col>
      <xdr:colOff>238125</xdr:colOff>
      <xdr:row>17</xdr:row>
      <xdr:rowOff>0</xdr:rowOff>
    </xdr:from>
    <xdr:to>
      <xdr:col>21</xdr:col>
      <xdr:colOff>9525</xdr:colOff>
      <xdr:row>23</xdr:row>
      <xdr:rowOff>9525</xdr:rowOff>
    </xdr:to>
    <xdr:sp>
      <xdr:nvSpPr>
        <xdr:cNvPr id="15" name="AutoShape 16"/>
        <xdr:cNvSpPr>
          <a:spLocks/>
        </xdr:cNvSpPr>
      </xdr:nvSpPr>
      <xdr:spPr>
        <a:xfrm>
          <a:off x="3810000" y="3409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7リーグ</a:t>
          </a:r>
        </a:p>
      </xdr:txBody>
    </xdr:sp>
    <xdr:clientData/>
  </xdr:twoCellAnchor>
  <xdr:twoCellAnchor>
    <xdr:from>
      <xdr:col>1</xdr:col>
      <xdr:colOff>238125</xdr:colOff>
      <xdr:row>32</xdr:row>
      <xdr:rowOff>0</xdr:rowOff>
    </xdr:from>
    <xdr:to>
      <xdr:col>7</xdr:col>
      <xdr:colOff>9525</xdr:colOff>
      <xdr:row>38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476250" y="6267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9リーグ</a:t>
          </a:r>
        </a:p>
      </xdr:txBody>
    </xdr:sp>
    <xdr:clientData/>
  </xdr:twoCellAnchor>
  <xdr:twoCellAnchor>
    <xdr:from>
      <xdr:col>8</xdr:col>
      <xdr:colOff>238125</xdr:colOff>
      <xdr:row>32</xdr:row>
      <xdr:rowOff>0</xdr:rowOff>
    </xdr:from>
    <xdr:to>
      <xdr:col>14</xdr:col>
      <xdr:colOff>9525</xdr:colOff>
      <xdr:row>38</xdr:row>
      <xdr:rowOff>9525</xdr:rowOff>
    </xdr:to>
    <xdr:sp>
      <xdr:nvSpPr>
        <xdr:cNvPr id="17" name="AutoShape 18"/>
        <xdr:cNvSpPr>
          <a:spLocks/>
        </xdr:cNvSpPr>
      </xdr:nvSpPr>
      <xdr:spPr>
        <a:xfrm>
          <a:off x="2143125" y="6267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10リーグ</a:t>
          </a:r>
        </a:p>
      </xdr:txBody>
    </xdr:sp>
    <xdr:clientData/>
  </xdr:twoCellAnchor>
  <xdr:twoCellAnchor>
    <xdr:from>
      <xdr:col>15</xdr:col>
      <xdr:colOff>238125</xdr:colOff>
      <xdr:row>32</xdr:row>
      <xdr:rowOff>0</xdr:rowOff>
    </xdr:from>
    <xdr:to>
      <xdr:col>21</xdr:col>
      <xdr:colOff>9525</xdr:colOff>
      <xdr:row>38</xdr:row>
      <xdr:rowOff>9525</xdr:rowOff>
    </xdr:to>
    <xdr:sp>
      <xdr:nvSpPr>
        <xdr:cNvPr id="18" name="AutoShape 19"/>
        <xdr:cNvSpPr>
          <a:spLocks/>
        </xdr:cNvSpPr>
      </xdr:nvSpPr>
      <xdr:spPr>
        <a:xfrm>
          <a:off x="3810000" y="62674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11リーグ</a:t>
          </a:r>
        </a:p>
      </xdr:txBody>
    </xdr:sp>
    <xdr:clientData/>
  </xdr:twoCellAnchor>
  <xdr:twoCellAnchor>
    <xdr:from>
      <xdr:col>1</xdr:col>
      <xdr:colOff>238125</xdr:colOff>
      <xdr:row>43</xdr:row>
      <xdr:rowOff>0</xdr:rowOff>
    </xdr:from>
    <xdr:to>
      <xdr:col>7</xdr:col>
      <xdr:colOff>9525</xdr:colOff>
      <xdr:row>49</xdr:row>
      <xdr:rowOff>9525</xdr:rowOff>
    </xdr:to>
    <xdr:sp>
      <xdr:nvSpPr>
        <xdr:cNvPr id="19" name="AutoShape 20"/>
        <xdr:cNvSpPr>
          <a:spLocks/>
        </xdr:cNvSpPr>
      </xdr:nvSpPr>
      <xdr:spPr>
        <a:xfrm>
          <a:off x="476250" y="8362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13リーグ</a:t>
          </a:r>
        </a:p>
      </xdr:txBody>
    </xdr:sp>
    <xdr:clientData/>
  </xdr:twoCellAnchor>
  <xdr:twoCellAnchor>
    <xdr:from>
      <xdr:col>8</xdr:col>
      <xdr:colOff>238125</xdr:colOff>
      <xdr:row>43</xdr:row>
      <xdr:rowOff>0</xdr:rowOff>
    </xdr:from>
    <xdr:to>
      <xdr:col>14</xdr:col>
      <xdr:colOff>9525</xdr:colOff>
      <xdr:row>49</xdr:row>
      <xdr:rowOff>9525</xdr:rowOff>
    </xdr:to>
    <xdr:sp>
      <xdr:nvSpPr>
        <xdr:cNvPr id="20" name="AutoShape 21"/>
        <xdr:cNvSpPr>
          <a:spLocks/>
        </xdr:cNvSpPr>
      </xdr:nvSpPr>
      <xdr:spPr>
        <a:xfrm>
          <a:off x="2143125" y="8362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14リーグ</a:t>
          </a:r>
        </a:p>
      </xdr:txBody>
    </xdr:sp>
    <xdr:clientData/>
  </xdr:twoCellAnchor>
  <xdr:twoCellAnchor>
    <xdr:from>
      <xdr:col>15</xdr:col>
      <xdr:colOff>238125</xdr:colOff>
      <xdr:row>43</xdr:row>
      <xdr:rowOff>0</xdr:rowOff>
    </xdr:from>
    <xdr:to>
      <xdr:col>21</xdr:col>
      <xdr:colOff>9525</xdr:colOff>
      <xdr:row>49</xdr:row>
      <xdr:rowOff>9525</xdr:rowOff>
    </xdr:to>
    <xdr:sp>
      <xdr:nvSpPr>
        <xdr:cNvPr id="21" name="AutoShape 22"/>
        <xdr:cNvSpPr>
          <a:spLocks/>
        </xdr:cNvSpPr>
      </xdr:nvSpPr>
      <xdr:spPr>
        <a:xfrm>
          <a:off x="3810000" y="8362950"/>
          <a:ext cx="1200150" cy="1152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15リーグ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2819400" y="5715000"/>
          <a:ext cx="2124075" cy="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2819400" y="5715000"/>
          <a:ext cx="2124075" cy="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9525</xdr:rowOff>
    </xdr:from>
    <xdr:to>
      <xdr:col>10</xdr:col>
      <xdr:colOff>9525</xdr:colOff>
      <xdr:row>36</xdr:row>
      <xdr:rowOff>9525</xdr:rowOff>
    </xdr:to>
    <xdr:sp>
      <xdr:nvSpPr>
        <xdr:cNvPr id="3" name="Line 6"/>
        <xdr:cNvSpPr>
          <a:spLocks/>
        </xdr:cNvSpPr>
      </xdr:nvSpPr>
      <xdr:spPr>
        <a:xfrm>
          <a:off x="2828925" y="6162675"/>
          <a:ext cx="28194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19050</xdr:rowOff>
    </xdr:from>
    <xdr:to>
      <xdr:col>10</xdr:col>
      <xdr:colOff>0</xdr:colOff>
      <xdr:row>36</xdr:row>
      <xdr:rowOff>9525</xdr:rowOff>
    </xdr:to>
    <xdr:sp>
      <xdr:nvSpPr>
        <xdr:cNvPr id="4" name="Line 7"/>
        <xdr:cNvSpPr>
          <a:spLocks/>
        </xdr:cNvSpPr>
      </xdr:nvSpPr>
      <xdr:spPr>
        <a:xfrm flipH="1">
          <a:off x="2819400" y="6172200"/>
          <a:ext cx="281940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62</xdr:row>
      <xdr:rowOff>9525</xdr:rowOff>
    </xdr:from>
    <xdr:to>
      <xdr:col>10</xdr:col>
      <xdr:colOff>9525</xdr:colOff>
      <xdr:row>70</xdr:row>
      <xdr:rowOff>9525</xdr:rowOff>
    </xdr:to>
    <xdr:sp>
      <xdr:nvSpPr>
        <xdr:cNvPr id="5" name="Line 12"/>
        <xdr:cNvSpPr>
          <a:spLocks/>
        </xdr:cNvSpPr>
      </xdr:nvSpPr>
      <xdr:spPr>
        <a:xfrm>
          <a:off x="2828925" y="13611225"/>
          <a:ext cx="28194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28575</xdr:rowOff>
    </xdr:from>
    <xdr:to>
      <xdr:col>9</xdr:col>
      <xdr:colOff>342900</xdr:colOff>
      <xdr:row>70</xdr:row>
      <xdr:rowOff>9525</xdr:rowOff>
    </xdr:to>
    <xdr:sp>
      <xdr:nvSpPr>
        <xdr:cNvPr id="6" name="Line 13"/>
        <xdr:cNvSpPr>
          <a:spLocks/>
        </xdr:cNvSpPr>
      </xdr:nvSpPr>
      <xdr:spPr>
        <a:xfrm flipH="1">
          <a:off x="2819400" y="13630275"/>
          <a:ext cx="280987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2447925</xdr:colOff>
      <xdr:row>38</xdr:row>
      <xdr:rowOff>19050</xdr:rowOff>
    </xdr:from>
    <xdr:to>
      <xdr:col>8</xdr:col>
      <xdr:colOff>0</xdr:colOff>
      <xdr:row>44</xdr:row>
      <xdr:rowOff>9525</xdr:rowOff>
    </xdr:to>
    <xdr:sp>
      <xdr:nvSpPr>
        <xdr:cNvPr id="7" name="Line 14"/>
        <xdr:cNvSpPr>
          <a:spLocks/>
        </xdr:cNvSpPr>
      </xdr:nvSpPr>
      <xdr:spPr>
        <a:xfrm>
          <a:off x="2809875" y="8362950"/>
          <a:ext cx="2124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52</xdr:row>
      <xdr:rowOff>0</xdr:rowOff>
    </xdr:to>
    <xdr:sp>
      <xdr:nvSpPr>
        <xdr:cNvPr id="8" name="Line 15"/>
        <xdr:cNvSpPr>
          <a:spLocks/>
        </xdr:cNvSpPr>
      </xdr:nvSpPr>
      <xdr:spPr>
        <a:xfrm>
          <a:off x="2819400" y="10096500"/>
          <a:ext cx="21145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2447925</xdr:colOff>
      <xdr:row>54</xdr:row>
      <xdr:rowOff>0</xdr:rowOff>
    </xdr:from>
    <xdr:to>
      <xdr:col>8</xdr:col>
      <xdr:colOff>0</xdr:colOff>
      <xdr:row>60</xdr:row>
      <xdr:rowOff>9525</xdr:rowOff>
    </xdr:to>
    <xdr:sp>
      <xdr:nvSpPr>
        <xdr:cNvPr id="9" name="Line 16"/>
        <xdr:cNvSpPr>
          <a:spLocks/>
        </xdr:cNvSpPr>
      </xdr:nvSpPr>
      <xdr:spPr>
        <a:xfrm>
          <a:off x="2809875" y="11849100"/>
          <a:ext cx="21240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8</xdr:col>
      <xdr:colOff>0</xdr:colOff>
      <xdr:row>26</xdr:row>
      <xdr:rowOff>9525</xdr:rowOff>
    </xdr:to>
    <xdr:sp>
      <xdr:nvSpPr>
        <xdr:cNvPr id="10" name="Line 17"/>
        <xdr:cNvSpPr>
          <a:spLocks/>
        </xdr:cNvSpPr>
      </xdr:nvSpPr>
      <xdr:spPr>
        <a:xfrm>
          <a:off x="2819400" y="4476750"/>
          <a:ext cx="21145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19050</xdr:rowOff>
    </xdr:from>
    <xdr:to>
      <xdr:col>8</xdr:col>
      <xdr:colOff>0</xdr:colOff>
      <xdr:row>18</xdr:row>
      <xdr:rowOff>0</xdr:rowOff>
    </xdr:to>
    <xdr:sp>
      <xdr:nvSpPr>
        <xdr:cNvPr id="11" name="Line 18"/>
        <xdr:cNvSpPr>
          <a:spLocks/>
        </xdr:cNvSpPr>
      </xdr:nvSpPr>
      <xdr:spPr>
        <a:xfrm>
          <a:off x="2819400" y="2733675"/>
          <a:ext cx="21145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8</xdr:col>
      <xdr:colOff>0</xdr:colOff>
      <xdr:row>10</xdr:row>
      <xdr:rowOff>0</xdr:rowOff>
    </xdr:to>
    <xdr:sp>
      <xdr:nvSpPr>
        <xdr:cNvPr id="12" name="Line 19"/>
        <xdr:cNvSpPr>
          <a:spLocks/>
        </xdr:cNvSpPr>
      </xdr:nvSpPr>
      <xdr:spPr>
        <a:xfrm>
          <a:off x="2819400" y="962025"/>
          <a:ext cx="21145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2838450" y="5629275"/>
          <a:ext cx="2124075" cy="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2838450" y="5629275"/>
          <a:ext cx="2124075" cy="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9525</xdr:rowOff>
    </xdr:from>
    <xdr:to>
      <xdr:col>10</xdr:col>
      <xdr:colOff>9525</xdr:colOff>
      <xdr:row>36</xdr:row>
      <xdr:rowOff>9525</xdr:rowOff>
    </xdr:to>
    <xdr:sp>
      <xdr:nvSpPr>
        <xdr:cNvPr id="3" name="Line 6"/>
        <xdr:cNvSpPr>
          <a:spLocks/>
        </xdr:cNvSpPr>
      </xdr:nvSpPr>
      <xdr:spPr>
        <a:xfrm>
          <a:off x="2847975" y="6076950"/>
          <a:ext cx="28194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9525</xdr:rowOff>
    </xdr:from>
    <xdr:to>
      <xdr:col>10</xdr:col>
      <xdr:colOff>9525</xdr:colOff>
      <xdr:row>36</xdr:row>
      <xdr:rowOff>9525</xdr:rowOff>
    </xdr:to>
    <xdr:sp>
      <xdr:nvSpPr>
        <xdr:cNvPr id="4" name="Line 7"/>
        <xdr:cNvSpPr>
          <a:spLocks/>
        </xdr:cNvSpPr>
      </xdr:nvSpPr>
      <xdr:spPr>
        <a:xfrm flipH="1">
          <a:off x="2838450" y="6076950"/>
          <a:ext cx="28289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62</xdr:row>
      <xdr:rowOff>9525</xdr:rowOff>
    </xdr:from>
    <xdr:to>
      <xdr:col>10</xdr:col>
      <xdr:colOff>9525</xdr:colOff>
      <xdr:row>70</xdr:row>
      <xdr:rowOff>9525</xdr:rowOff>
    </xdr:to>
    <xdr:sp>
      <xdr:nvSpPr>
        <xdr:cNvPr id="5" name="Line 11"/>
        <xdr:cNvSpPr>
          <a:spLocks/>
        </xdr:cNvSpPr>
      </xdr:nvSpPr>
      <xdr:spPr>
        <a:xfrm>
          <a:off x="2847975" y="13525500"/>
          <a:ext cx="28194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19050</xdr:colOff>
      <xdr:row>70</xdr:row>
      <xdr:rowOff>9525</xdr:rowOff>
    </xdr:to>
    <xdr:sp>
      <xdr:nvSpPr>
        <xdr:cNvPr id="6" name="Line 12"/>
        <xdr:cNvSpPr>
          <a:spLocks/>
        </xdr:cNvSpPr>
      </xdr:nvSpPr>
      <xdr:spPr>
        <a:xfrm flipH="1">
          <a:off x="2838450" y="13515975"/>
          <a:ext cx="283845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8</xdr:col>
      <xdr:colOff>0</xdr:colOff>
      <xdr:row>10</xdr:row>
      <xdr:rowOff>9525</xdr:rowOff>
    </xdr:to>
    <xdr:sp>
      <xdr:nvSpPr>
        <xdr:cNvPr id="7" name="Line 13"/>
        <xdr:cNvSpPr>
          <a:spLocks/>
        </xdr:cNvSpPr>
      </xdr:nvSpPr>
      <xdr:spPr>
        <a:xfrm>
          <a:off x="2838450" y="885825"/>
          <a:ext cx="21145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2466975</xdr:colOff>
      <xdr:row>12</xdr:row>
      <xdr:rowOff>0</xdr:rowOff>
    </xdr:from>
    <xdr:to>
      <xdr:col>8</xdr:col>
      <xdr:colOff>0</xdr:colOff>
      <xdr:row>18</xdr:row>
      <xdr:rowOff>9525</xdr:rowOff>
    </xdr:to>
    <xdr:sp>
      <xdr:nvSpPr>
        <xdr:cNvPr id="8" name="Line 14"/>
        <xdr:cNvSpPr>
          <a:spLocks/>
        </xdr:cNvSpPr>
      </xdr:nvSpPr>
      <xdr:spPr>
        <a:xfrm>
          <a:off x="2828925" y="2628900"/>
          <a:ext cx="21240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8</xdr:col>
      <xdr:colOff>0</xdr:colOff>
      <xdr:row>26</xdr:row>
      <xdr:rowOff>9525</xdr:rowOff>
    </xdr:to>
    <xdr:sp>
      <xdr:nvSpPr>
        <xdr:cNvPr id="9" name="Line 15"/>
        <xdr:cNvSpPr>
          <a:spLocks/>
        </xdr:cNvSpPr>
      </xdr:nvSpPr>
      <xdr:spPr>
        <a:xfrm>
          <a:off x="2838450" y="4381500"/>
          <a:ext cx="21145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44</xdr:row>
      <xdr:rowOff>9525</xdr:rowOff>
    </xdr:to>
    <xdr:sp>
      <xdr:nvSpPr>
        <xdr:cNvPr id="10" name="Line 16"/>
        <xdr:cNvSpPr>
          <a:spLocks/>
        </xdr:cNvSpPr>
      </xdr:nvSpPr>
      <xdr:spPr>
        <a:xfrm>
          <a:off x="2838450" y="8258175"/>
          <a:ext cx="21145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209550</xdr:rowOff>
    </xdr:from>
    <xdr:to>
      <xdr:col>8</xdr:col>
      <xdr:colOff>9525</xdr:colOff>
      <xdr:row>52</xdr:row>
      <xdr:rowOff>0</xdr:rowOff>
    </xdr:to>
    <xdr:sp>
      <xdr:nvSpPr>
        <xdr:cNvPr id="11" name="Line 17"/>
        <xdr:cNvSpPr>
          <a:spLocks/>
        </xdr:cNvSpPr>
      </xdr:nvSpPr>
      <xdr:spPr>
        <a:xfrm>
          <a:off x="2847975" y="10001250"/>
          <a:ext cx="21145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9525</xdr:rowOff>
    </xdr:from>
    <xdr:to>
      <xdr:col>8</xdr:col>
      <xdr:colOff>19050</xdr:colOff>
      <xdr:row>60</xdr:row>
      <xdr:rowOff>0</xdr:rowOff>
    </xdr:to>
    <xdr:sp>
      <xdr:nvSpPr>
        <xdr:cNvPr id="12" name="Line 18"/>
        <xdr:cNvSpPr>
          <a:spLocks/>
        </xdr:cNvSpPr>
      </xdr:nvSpPr>
      <xdr:spPr>
        <a:xfrm>
          <a:off x="2847975" y="11772900"/>
          <a:ext cx="21240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B56" sqref="B56"/>
    </sheetView>
  </sheetViews>
  <sheetFormatPr defaultColWidth="9.00390625" defaultRowHeight="15.75" customHeight="1"/>
  <cols>
    <col min="1" max="1" width="5.125" style="0" customWidth="1"/>
    <col min="2" max="2" width="8.75390625" style="165" customWidth="1"/>
    <col min="3" max="3" width="9.375" style="157" customWidth="1"/>
    <col min="4" max="4" width="9.00390625" style="30" customWidth="1"/>
    <col min="5" max="5" width="36.00390625" style="30" customWidth="1"/>
    <col min="6" max="6" width="36.375" style="0" customWidth="1"/>
    <col min="7" max="7" width="6.50390625" style="0" customWidth="1"/>
    <col min="8" max="8" width="18.125" style="30" customWidth="1"/>
    <col min="9" max="9" width="16.125" style="31" hidden="1" customWidth="1"/>
    <col min="10" max="10" width="11.75390625" style="0" customWidth="1"/>
  </cols>
  <sheetData>
    <row r="1" spans="2:10" ht="19.5" customHeight="1">
      <c r="B1" s="189" t="s">
        <v>129</v>
      </c>
      <c r="C1" s="189"/>
      <c r="D1" s="189"/>
      <c r="E1" s="189"/>
      <c r="F1" s="189"/>
      <c r="G1" s="189"/>
      <c r="H1" s="97"/>
      <c r="I1" s="98"/>
      <c r="J1" s="99"/>
    </row>
    <row r="2" spans="2:10" ht="15.75" customHeight="1">
      <c r="B2" s="162" t="s">
        <v>127</v>
      </c>
      <c r="C2" s="134" t="s">
        <v>27</v>
      </c>
      <c r="D2" s="100" t="s">
        <v>28</v>
      </c>
      <c r="E2" s="100" t="s">
        <v>29</v>
      </c>
      <c r="F2" s="100" t="s">
        <v>120</v>
      </c>
      <c r="G2" s="100" t="s">
        <v>30</v>
      </c>
      <c r="H2" s="100" t="s">
        <v>31</v>
      </c>
      <c r="I2" s="100" t="s">
        <v>32</v>
      </c>
      <c r="J2" s="119"/>
    </row>
    <row r="3" spans="1:9" ht="15.75" customHeight="1">
      <c r="A3" s="169" t="s">
        <v>128</v>
      </c>
      <c r="B3" s="170">
        <v>19</v>
      </c>
      <c r="C3" s="82" t="s">
        <v>292</v>
      </c>
      <c r="D3" s="29" t="s">
        <v>46</v>
      </c>
      <c r="E3" s="143" t="s">
        <v>155</v>
      </c>
      <c r="F3" s="143" t="s">
        <v>155</v>
      </c>
      <c r="G3" s="29">
        <v>17</v>
      </c>
      <c r="H3" s="29" t="s">
        <v>240</v>
      </c>
      <c r="I3" s="102"/>
    </row>
    <row r="4" spans="1:9" ht="15.75" customHeight="1">
      <c r="A4" s="169"/>
      <c r="B4" s="137">
        <v>27</v>
      </c>
      <c r="C4" s="82" t="s">
        <v>292</v>
      </c>
      <c r="D4" s="29" t="s">
        <v>41</v>
      </c>
      <c r="E4" s="143" t="s">
        <v>156</v>
      </c>
      <c r="F4" s="143" t="s">
        <v>157</v>
      </c>
      <c r="G4" s="29">
        <v>20</v>
      </c>
      <c r="H4" s="29" t="s">
        <v>241</v>
      </c>
      <c r="I4" s="102"/>
    </row>
    <row r="5" spans="1:9" ht="15.75" customHeight="1">
      <c r="A5" s="169"/>
      <c r="B5" s="137">
        <v>23</v>
      </c>
      <c r="C5" s="82" t="s">
        <v>292</v>
      </c>
      <c r="D5" s="29" t="s">
        <v>47</v>
      </c>
      <c r="E5" s="143" t="s">
        <v>48</v>
      </c>
      <c r="F5" s="143" t="s">
        <v>158</v>
      </c>
      <c r="G5" s="29">
        <v>15</v>
      </c>
      <c r="H5" s="29" t="s">
        <v>242</v>
      </c>
      <c r="I5" s="102"/>
    </row>
    <row r="6" spans="1:9" ht="15.75" customHeight="1">
      <c r="A6" s="169"/>
      <c r="B6" s="137">
        <v>14</v>
      </c>
      <c r="C6" s="82" t="s">
        <v>292</v>
      </c>
      <c r="D6" s="29" t="s">
        <v>238</v>
      </c>
      <c r="E6" s="143" t="s">
        <v>159</v>
      </c>
      <c r="F6" s="143" t="s">
        <v>160</v>
      </c>
      <c r="G6" s="29">
        <v>15</v>
      </c>
      <c r="H6" s="29" t="s">
        <v>243</v>
      </c>
      <c r="I6" s="102"/>
    </row>
    <row r="7" spans="1:9" ht="15.75" customHeight="1">
      <c r="A7" s="169"/>
      <c r="B7" s="137">
        <v>28</v>
      </c>
      <c r="C7" s="82" t="s">
        <v>292</v>
      </c>
      <c r="D7" s="29" t="s">
        <v>238</v>
      </c>
      <c r="E7" s="143" t="s">
        <v>161</v>
      </c>
      <c r="F7" s="143" t="s">
        <v>162</v>
      </c>
      <c r="G7" s="29">
        <v>15</v>
      </c>
      <c r="H7" s="29" t="s">
        <v>243</v>
      </c>
      <c r="I7" s="102"/>
    </row>
    <row r="8" spans="1:9" ht="15.75" customHeight="1">
      <c r="A8" s="169"/>
      <c r="B8" s="137">
        <v>42</v>
      </c>
      <c r="C8" s="82" t="s">
        <v>292</v>
      </c>
      <c r="D8" s="29" t="s">
        <v>238</v>
      </c>
      <c r="E8" s="143" t="s">
        <v>163</v>
      </c>
      <c r="F8" s="143" t="s">
        <v>164</v>
      </c>
      <c r="G8" s="29">
        <v>20</v>
      </c>
      <c r="H8" s="29" t="s">
        <v>243</v>
      </c>
      <c r="I8" s="102"/>
    </row>
    <row r="9" spans="1:9" ht="15.75" customHeight="1">
      <c r="A9" s="169"/>
      <c r="B9" s="137">
        <v>31</v>
      </c>
      <c r="C9" s="82" t="s">
        <v>292</v>
      </c>
      <c r="D9" s="29" t="s">
        <v>49</v>
      </c>
      <c r="E9" s="143" t="s">
        <v>294</v>
      </c>
      <c r="F9" s="143" t="s">
        <v>295</v>
      </c>
      <c r="G9" s="29">
        <v>12</v>
      </c>
      <c r="H9" s="29" t="s">
        <v>58</v>
      </c>
      <c r="I9" s="102"/>
    </row>
    <row r="10" spans="1:9" ht="15.75" customHeight="1">
      <c r="A10" s="169"/>
      <c r="B10" s="137">
        <v>41</v>
      </c>
      <c r="C10" s="82" t="s">
        <v>292</v>
      </c>
      <c r="D10" s="29" t="s">
        <v>49</v>
      </c>
      <c r="E10" s="143" t="s">
        <v>165</v>
      </c>
      <c r="F10" s="143" t="s">
        <v>166</v>
      </c>
      <c r="G10" s="29">
        <v>20</v>
      </c>
      <c r="H10" s="29" t="s">
        <v>50</v>
      </c>
      <c r="I10" s="102"/>
    </row>
    <row r="11" spans="1:9" ht="15.75" customHeight="1">
      <c r="A11" s="169"/>
      <c r="B11" s="137">
        <v>36</v>
      </c>
      <c r="C11" s="82" t="s">
        <v>292</v>
      </c>
      <c r="D11" s="29" t="s">
        <v>52</v>
      </c>
      <c r="E11" s="143" t="s">
        <v>167</v>
      </c>
      <c r="F11" s="143" t="s">
        <v>168</v>
      </c>
      <c r="G11" s="29">
        <v>17</v>
      </c>
      <c r="H11" s="29" t="s">
        <v>244</v>
      </c>
      <c r="I11" s="102"/>
    </row>
    <row r="12" spans="2:9" ht="15.75" customHeight="1">
      <c r="B12" s="137">
        <v>35</v>
      </c>
      <c r="C12" s="82" t="s">
        <v>292</v>
      </c>
      <c r="D12" s="29" t="s">
        <v>52</v>
      </c>
      <c r="E12" s="143" t="s">
        <v>169</v>
      </c>
      <c r="F12" s="143" t="s">
        <v>170</v>
      </c>
      <c r="G12" s="29">
        <v>17</v>
      </c>
      <c r="H12" s="29" t="s">
        <v>244</v>
      </c>
      <c r="I12" s="102"/>
    </row>
    <row r="13" spans="2:9" ht="15.75" customHeight="1">
      <c r="B13" s="137">
        <v>5</v>
      </c>
      <c r="C13" s="82" t="s">
        <v>292</v>
      </c>
      <c r="D13" s="29" t="s">
        <v>52</v>
      </c>
      <c r="E13" s="143" t="s">
        <v>171</v>
      </c>
      <c r="F13" s="143" t="s">
        <v>172</v>
      </c>
      <c r="G13" s="29">
        <v>20</v>
      </c>
      <c r="H13" s="29" t="s">
        <v>245</v>
      </c>
      <c r="I13" s="102"/>
    </row>
    <row r="14" spans="2:9" ht="15.75" customHeight="1">
      <c r="B14" s="137">
        <v>26</v>
      </c>
      <c r="C14" s="82" t="s">
        <v>292</v>
      </c>
      <c r="D14" s="29" t="s">
        <v>52</v>
      </c>
      <c r="E14" s="143" t="s">
        <v>173</v>
      </c>
      <c r="F14" s="143" t="s">
        <v>174</v>
      </c>
      <c r="G14" s="29">
        <v>19</v>
      </c>
      <c r="H14" s="29" t="s">
        <v>245</v>
      </c>
      <c r="I14" s="102"/>
    </row>
    <row r="15" spans="2:9" ht="15.75" customHeight="1">
      <c r="B15" s="137">
        <v>6</v>
      </c>
      <c r="C15" s="82" t="s">
        <v>292</v>
      </c>
      <c r="D15" s="29" t="s">
        <v>52</v>
      </c>
      <c r="E15" s="143" t="s">
        <v>175</v>
      </c>
      <c r="F15" s="143" t="s">
        <v>176</v>
      </c>
      <c r="G15" s="29">
        <v>19</v>
      </c>
      <c r="H15" s="29" t="s">
        <v>246</v>
      </c>
      <c r="I15" s="102"/>
    </row>
    <row r="16" spans="2:9" ht="15.75" customHeight="1">
      <c r="B16" s="137">
        <v>52</v>
      </c>
      <c r="C16" s="82" t="s">
        <v>292</v>
      </c>
      <c r="D16" s="29" t="s">
        <v>52</v>
      </c>
      <c r="E16" s="143" t="s">
        <v>177</v>
      </c>
      <c r="F16" s="143" t="s">
        <v>178</v>
      </c>
      <c r="G16" s="29">
        <v>20</v>
      </c>
      <c r="H16" s="29" t="s">
        <v>246</v>
      </c>
      <c r="I16" s="102"/>
    </row>
    <row r="17" spans="2:9" ht="15.75" customHeight="1">
      <c r="B17" s="137">
        <v>2</v>
      </c>
      <c r="C17" s="82" t="s">
        <v>292</v>
      </c>
      <c r="D17" s="29" t="s">
        <v>52</v>
      </c>
      <c r="E17" s="143" t="s">
        <v>179</v>
      </c>
      <c r="F17" s="143" t="s">
        <v>180</v>
      </c>
      <c r="G17" s="29">
        <v>17</v>
      </c>
      <c r="H17" s="29" t="s">
        <v>247</v>
      </c>
      <c r="I17" s="102"/>
    </row>
    <row r="18" spans="2:9" ht="15.75" customHeight="1">
      <c r="B18" s="137">
        <v>18</v>
      </c>
      <c r="C18" s="82" t="s">
        <v>292</v>
      </c>
      <c r="D18" s="29" t="s">
        <v>52</v>
      </c>
      <c r="E18" s="143" t="s">
        <v>181</v>
      </c>
      <c r="F18" s="143" t="s">
        <v>181</v>
      </c>
      <c r="G18" s="29">
        <v>17</v>
      </c>
      <c r="H18" s="29" t="s">
        <v>247</v>
      </c>
      <c r="I18" s="102"/>
    </row>
    <row r="19" spans="2:9" ht="15.75" customHeight="1">
      <c r="B19" s="137">
        <v>22</v>
      </c>
      <c r="C19" s="82" t="s">
        <v>292</v>
      </c>
      <c r="D19" s="29" t="s">
        <v>52</v>
      </c>
      <c r="E19" s="143" t="s">
        <v>182</v>
      </c>
      <c r="F19" s="143" t="s">
        <v>183</v>
      </c>
      <c r="G19" s="29">
        <v>18</v>
      </c>
      <c r="H19" s="29" t="s">
        <v>248</v>
      </c>
      <c r="I19" s="102"/>
    </row>
    <row r="20" spans="2:9" ht="15.75" customHeight="1">
      <c r="B20" s="137">
        <v>25</v>
      </c>
      <c r="C20" s="82" t="s">
        <v>292</v>
      </c>
      <c r="D20" s="29" t="s">
        <v>52</v>
      </c>
      <c r="E20" s="143" t="s">
        <v>184</v>
      </c>
      <c r="F20" s="143" t="s">
        <v>185</v>
      </c>
      <c r="G20" s="29">
        <v>17</v>
      </c>
      <c r="H20" s="29" t="s">
        <v>248</v>
      </c>
      <c r="I20" s="102"/>
    </row>
    <row r="21" spans="2:9" ht="15.75" customHeight="1">
      <c r="B21" s="137">
        <v>49</v>
      </c>
      <c r="C21" s="82" t="s">
        <v>292</v>
      </c>
      <c r="D21" s="29" t="s">
        <v>52</v>
      </c>
      <c r="E21" s="143" t="s">
        <v>186</v>
      </c>
      <c r="F21" s="143" t="s">
        <v>187</v>
      </c>
      <c r="G21" s="29">
        <v>19</v>
      </c>
      <c r="H21" s="29" t="s">
        <v>249</v>
      </c>
      <c r="I21" s="102"/>
    </row>
    <row r="22" spans="2:9" ht="15.75" customHeight="1">
      <c r="B22" s="137">
        <v>20</v>
      </c>
      <c r="C22" s="82" t="s">
        <v>292</v>
      </c>
      <c r="D22" s="29" t="s">
        <v>52</v>
      </c>
      <c r="E22" s="143" t="s">
        <v>188</v>
      </c>
      <c r="F22" s="143" t="s">
        <v>189</v>
      </c>
      <c r="G22" s="29">
        <v>18</v>
      </c>
      <c r="H22" s="29" t="s">
        <v>249</v>
      </c>
      <c r="I22" s="102"/>
    </row>
    <row r="23" spans="2:9" ht="15.75" customHeight="1">
      <c r="B23" s="137">
        <v>46</v>
      </c>
      <c r="C23" s="82" t="s">
        <v>292</v>
      </c>
      <c r="D23" s="29" t="s">
        <v>290</v>
      </c>
      <c r="E23" s="143" t="s">
        <v>291</v>
      </c>
      <c r="F23" s="143" t="s">
        <v>190</v>
      </c>
      <c r="G23" s="29">
        <v>13</v>
      </c>
      <c r="H23" s="29" t="s">
        <v>250</v>
      </c>
      <c r="I23" s="102"/>
    </row>
    <row r="24" spans="2:9" ht="15.75" customHeight="1">
      <c r="B24" s="137">
        <v>32</v>
      </c>
      <c r="C24" s="82" t="s">
        <v>292</v>
      </c>
      <c r="D24" s="29" t="s">
        <v>33</v>
      </c>
      <c r="E24" s="143" t="s">
        <v>191</v>
      </c>
      <c r="F24" s="143" t="s">
        <v>191</v>
      </c>
      <c r="G24" s="29">
        <v>14</v>
      </c>
      <c r="H24" s="29" t="s">
        <v>34</v>
      </c>
      <c r="I24" s="102"/>
    </row>
    <row r="25" spans="2:9" ht="15.75" customHeight="1">
      <c r="B25" s="137">
        <v>16</v>
      </c>
      <c r="C25" s="82" t="s">
        <v>292</v>
      </c>
      <c r="D25" s="29" t="s">
        <v>33</v>
      </c>
      <c r="E25" s="143" t="s">
        <v>192</v>
      </c>
      <c r="F25" s="143" t="s">
        <v>192</v>
      </c>
      <c r="G25" s="29">
        <v>14</v>
      </c>
      <c r="H25" s="29" t="s">
        <v>34</v>
      </c>
      <c r="I25" s="102"/>
    </row>
    <row r="26" spans="2:9" ht="15.75" customHeight="1">
      <c r="B26" s="137">
        <v>29</v>
      </c>
      <c r="C26" s="82" t="s">
        <v>292</v>
      </c>
      <c r="D26" s="29" t="s">
        <v>239</v>
      </c>
      <c r="E26" s="143" t="s">
        <v>193</v>
      </c>
      <c r="F26" s="143" t="s">
        <v>194</v>
      </c>
      <c r="G26" s="29">
        <v>14</v>
      </c>
      <c r="H26" s="29" t="s">
        <v>251</v>
      </c>
      <c r="I26" s="102"/>
    </row>
    <row r="27" spans="2:9" ht="15.75" customHeight="1">
      <c r="B27" s="137">
        <v>24</v>
      </c>
      <c r="C27" s="82" t="s">
        <v>292</v>
      </c>
      <c r="D27" s="29" t="s">
        <v>239</v>
      </c>
      <c r="E27" s="143" t="s">
        <v>195</v>
      </c>
      <c r="F27" s="143" t="s">
        <v>196</v>
      </c>
      <c r="G27" s="29">
        <v>16</v>
      </c>
      <c r="H27" s="29" t="s">
        <v>252</v>
      </c>
      <c r="I27" s="102"/>
    </row>
    <row r="28" spans="2:9" ht="15.75" customHeight="1">
      <c r="B28" s="137">
        <v>4</v>
      </c>
      <c r="C28" s="82" t="s">
        <v>292</v>
      </c>
      <c r="D28" s="29" t="s">
        <v>239</v>
      </c>
      <c r="E28" s="143" t="s">
        <v>197</v>
      </c>
      <c r="F28" s="143" t="s">
        <v>297</v>
      </c>
      <c r="G28" s="29">
        <v>17</v>
      </c>
      <c r="H28" s="29" t="s">
        <v>45</v>
      </c>
      <c r="I28" s="102"/>
    </row>
    <row r="29" spans="2:9" ht="15.75" customHeight="1">
      <c r="B29" s="137">
        <v>10</v>
      </c>
      <c r="C29" s="82" t="s">
        <v>292</v>
      </c>
      <c r="D29" s="29" t="s">
        <v>51</v>
      </c>
      <c r="E29" s="143" t="s">
        <v>198</v>
      </c>
      <c r="F29" s="143" t="s">
        <v>199</v>
      </c>
      <c r="G29" s="29">
        <v>14</v>
      </c>
      <c r="H29" s="29" t="s">
        <v>253</v>
      </c>
      <c r="I29" s="102"/>
    </row>
    <row r="30" spans="2:9" ht="15.75" customHeight="1">
      <c r="B30" s="137">
        <v>37</v>
      </c>
      <c r="C30" s="82" t="s">
        <v>292</v>
      </c>
      <c r="D30" s="29" t="s">
        <v>41</v>
      </c>
      <c r="E30" s="143" t="s">
        <v>200</v>
      </c>
      <c r="F30" s="143" t="s">
        <v>201</v>
      </c>
      <c r="G30" s="29">
        <v>17</v>
      </c>
      <c r="H30" s="29" t="s">
        <v>60</v>
      </c>
      <c r="I30" s="102"/>
    </row>
    <row r="31" spans="2:9" ht="15.75" customHeight="1">
      <c r="B31" s="137">
        <v>11</v>
      </c>
      <c r="C31" s="82" t="s">
        <v>292</v>
      </c>
      <c r="D31" s="29" t="s">
        <v>41</v>
      </c>
      <c r="E31" s="143" t="s">
        <v>202</v>
      </c>
      <c r="F31" s="143" t="s">
        <v>203</v>
      </c>
      <c r="G31" s="29">
        <v>13</v>
      </c>
      <c r="H31" s="29" t="s">
        <v>254</v>
      </c>
      <c r="I31" s="102"/>
    </row>
    <row r="32" spans="2:9" ht="15.75" customHeight="1">
      <c r="B32" s="137">
        <v>38</v>
      </c>
      <c r="C32" s="82" t="s">
        <v>292</v>
      </c>
      <c r="D32" s="29" t="s">
        <v>41</v>
      </c>
      <c r="E32" s="143" t="s">
        <v>204</v>
      </c>
      <c r="F32" s="143" t="s">
        <v>205</v>
      </c>
      <c r="G32" s="29">
        <v>14</v>
      </c>
      <c r="H32" s="29" t="s">
        <v>255</v>
      </c>
      <c r="I32" s="102"/>
    </row>
    <row r="33" spans="2:9" ht="15.75" customHeight="1">
      <c r="B33" s="137">
        <v>51</v>
      </c>
      <c r="C33" s="82" t="s">
        <v>292</v>
      </c>
      <c r="D33" s="29" t="s">
        <v>35</v>
      </c>
      <c r="E33" s="143" t="s">
        <v>206</v>
      </c>
      <c r="F33" s="144" t="s">
        <v>207</v>
      </c>
      <c r="G33" s="29">
        <v>18</v>
      </c>
      <c r="H33" s="29" t="s">
        <v>38</v>
      </c>
      <c r="I33" s="102"/>
    </row>
    <row r="34" spans="2:9" ht="15.75" customHeight="1">
      <c r="B34" s="137">
        <v>7</v>
      </c>
      <c r="C34" s="82" t="s">
        <v>292</v>
      </c>
      <c r="D34" s="29" t="s">
        <v>35</v>
      </c>
      <c r="E34" s="143" t="s">
        <v>208</v>
      </c>
      <c r="F34" s="143" t="s">
        <v>209</v>
      </c>
      <c r="G34" s="29">
        <v>17</v>
      </c>
      <c r="H34" s="29" t="s">
        <v>256</v>
      </c>
      <c r="I34" s="102"/>
    </row>
    <row r="35" spans="2:9" ht="15.75" customHeight="1">
      <c r="B35" s="137">
        <v>9</v>
      </c>
      <c r="C35" s="82" t="s">
        <v>292</v>
      </c>
      <c r="D35" s="29" t="s">
        <v>35</v>
      </c>
      <c r="E35" s="143" t="s">
        <v>210</v>
      </c>
      <c r="F35" s="143" t="s">
        <v>296</v>
      </c>
      <c r="G35" s="29">
        <v>15</v>
      </c>
      <c r="H35" s="29" t="s">
        <v>56</v>
      </c>
      <c r="I35" s="102"/>
    </row>
    <row r="36" spans="2:9" ht="15.75" customHeight="1">
      <c r="B36" s="137">
        <v>44</v>
      </c>
      <c r="C36" s="82" t="s">
        <v>292</v>
      </c>
      <c r="D36" s="29" t="s">
        <v>35</v>
      </c>
      <c r="E36" s="143" t="s">
        <v>211</v>
      </c>
      <c r="F36" s="143" t="s">
        <v>212</v>
      </c>
      <c r="G36" s="29">
        <v>15</v>
      </c>
      <c r="H36" s="29" t="s">
        <v>257</v>
      </c>
      <c r="I36" s="102"/>
    </row>
    <row r="37" spans="2:9" ht="15.75" customHeight="1">
      <c r="B37" s="137">
        <v>47</v>
      </c>
      <c r="C37" s="82" t="s">
        <v>292</v>
      </c>
      <c r="D37" s="29" t="s">
        <v>35</v>
      </c>
      <c r="E37" s="143" t="s">
        <v>213</v>
      </c>
      <c r="F37" s="143" t="s">
        <v>213</v>
      </c>
      <c r="G37" s="29">
        <v>15</v>
      </c>
      <c r="H37" s="29" t="s">
        <v>37</v>
      </c>
      <c r="I37" s="102"/>
    </row>
    <row r="38" spans="2:9" ht="15.75" customHeight="1">
      <c r="B38" s="137">
        <v>34</v>
      </c>
      <c r="C38" s="82" t="s">
        <v>292</v>
      </c>
      <c r="D38" s="29" t="s">
        <v>35</v>
      </c>
      <c r="E38" s="143" t="s">
        <v>214</v>
      </c>
      <c r="F38" s="143" t="s">
        <v>215</v>
      </c>
      <c r="G38" s="29">
        <v>16</v>
      </c>
      <c r="H38" s="29" t="s">
        <v>258</v>
      </c>
      <c r="I38" s="102"/>
    </row>
    <row r="39" spans="2:9" ht="15.75" customHeight="1">
      <c r="B39" s="137">
        <v>21</v>
      </c>
      <c r="C39" s="82" t="s">
        <v>292</v>
      </c>
      <c r="D39" s="29" t="s">
        <v>35</v>
      </c>
      <c r="E39" s="143" t="s">
        <v>216</v>
      </c>
      <c r="F39" s="143" t="s">
        <v>217</v>
      </c>
      <c r="G39" s="29">
        <v>14</v>
      </c>
      <c r="H39" s="29" t="s">
        <v>258</v>
      </c>
      <c r="I39" s="102"/>
    </row>
    <row r="40" spans="2:9" ht="15.75" customHeight="1">
      <c r="B40" s="137">
        <v>30</v>
      </c>
      <c r="C40" s="82" t="s">
        <v>292</v>
      </c>
      <c r="D40" s="29" t="s">
        <v>35</v>
      </c>
      <c r="E40" s="143" t="s">
        <v>218</v>
      </c>
      <c r="F40" s="143" t="s">
        <v>219</v>
      </c>
      <c r="G40" s="29">
        <v>15</v>
      </c>
      <c r="H40" s="29" t="s">
        <v>259</v>
      </c>
      <c r="I40" s="102"/>
    </row>
    <row r="41" spans="2:9" ht="15.75" customHeight="1">
      <c r="B41" s="137">
        <v>40</v>
      </c>
      <c r="C41" s="82" t="s">
        <v>292</v>
      </c>
      <c r="D41" s="29" t="s">
        <v>35</v>
      </c>
      <c r="E41" s="143" t="s">
        <v>220</v>
      </c>
      <c r="F41" s="143" t="s">
        <v>220</v>
      </c>
      <c r="G41" s="29">
        <v>15</v>
      </c>
      <c r="H41" s="29" t="s">
        <v>259</v>
      </c>
      <c r="I41" s="102"/>
    </row>
    <row r="42" spans="2:9" ht="15.75" customHeight="1">
      <c r="B42" s="137">
        <v>15</v>
      </c>
      <c r="C42" s="82" t="s">
        <v>292</v>
      </c>
      <c r="D42" s="29" t="s">
        <v>35</v>
      </c>
      <c r="E42" s="143" t="s">
        <v>221</v>
      </c>
      <c r="F42" s="143" t="s">
        <v>222</v>
      </c>
      <c r="G42" s="29">
        <v>18</v>
      </c>
      <c r="H42" s="29" t="s">
        <v>36</v>
      </c>
      <c r="I42" s="102"/>
    </row>
    <row r="43" spans="2:9" ht="15.75" customHeight="1">
      <c r="B43" s="137">
        <v>3</v>
      </c>
      <c r="C43" s="82" t="s">
        <v>292</v>
      </c>
      <c r="D43" s="29" t="s">
        <v>39</v>
      </c>
      <c r="E43" s="143" t="s">
        <v>223</v>
      </c>
      <c r="F43" s="143" t="s">
        <v>223</v>
      </c>
      <c r="G43" s="29">
        <v>16</v>
      </c>
      <c r="H43" s="29" t="s">
        <v>260</v>
      </c>
      <c r="I43" s="102"/>
    </row>
    <row r="44" spans="2:9" ht="15.75" customHeight="1">
      <c r="B44" s="137">
        <v>12</v>
      </c>
      <c r="C44" s="82" t="s">
        <v>292</v>
      </c>
      <c r="D44" s="30" t="s">
        <v>39</v>
      </c>
      <c r="E44" s="143" t="s">
        <v>224</v>
      </c>
      <c r="F44" s="143" t="s">
        <v>224</v>
      </c>
      <c r="G44" s="29">
        <v>16</v>
      </c>
      <c r="H44" s="29" t="s">
        <v>260</v>
      </c>
      <c r="I44" s="102"/>
    </row>
    <row r="45" spans="2:9" ht="15.75" customHeight="1">
      <c r="B45" s="137">
        <v>43</v>
      </c>
      <c r="C45" s="82" t="s">
        <v>292</v>
      </c>
      <c r="D45" s="29" t="s">
        <v>39</v>
      </c>
      <c r="E45" s="143" t="s">
        <v>40</v>
      </c>
      <c r="F45" s="143" t="s">
        <v>225</v>
      </c>
      <c r="G45" s="29">
        <v>16</v>
      </c>
      <c r="H45" s="29" t="s">
        <v>261</v>
      </c>
      <c r="I45" s="102"/>
    </row>
    <row r="46" spans="2:9" ht="15.75" customHeight="1">
      <c r="B46" s="137">
        <v>50</v>
      </c>
      <c r="C46" s="82" t="s">
        <v>292</v>
      </c>
      <c r="D46" s="29" t="s">
        <v>39</v>
      </c>
      <c r="E46" s="155" t="s">
        <v>226</v>
      </c>
      <c r="F46" s="143" t="s">
        <v>227</v>
      </c>
      <c r="G46" s="29">
        <v>16</v>
      </c>
      <c r="H46" s="29" t="s">
        <v>261</v>
      </c>
      <c r="I46" s="102"/>
    </row>
    <row r="47" spans="2:9" ht="15.75" customHeight="1">
      <c r="B47" s="137">
        <v>13</v>
      </c>
      <c r="C47" s="82" t="s">
        <v>292</v>
      </c>
      <c r="D47" s="29" t="s">
        <v>39</v>
      </c>
      <c r="E47" s="156" t="s">
        <v>298</v>
      </c>
      <c r="F47" s="143" t="s">
        <v>299</v>
      </c>
      <c r="G47" s="29">
        <v>13</v>
      </c>
      <c r="H47" s="29" t="s">
        <v>262</v>
      </c>
      <c r="I47" s="102"/>
    </row>
    <row r="48" spans="2:9" ht="15.75" customHeight="1">
      <c r="B48" s="163">
        <v>1</v>
      </c>
      <c r="C48" s="82" t="s">
        <v>292</v>
      </c>
      <c r="D48" s="29" t="s">
        <v>39</v>
      </c>
      <c r="E48" s="143" t="s">
        <v>228</v>
      </c>
      <c r="F48" s="143" t="s">
        <v>229</v>
      </c>
      <c r="G48" s="29">
        <v>13</v>
      </c>
      <c r="H48" s="29" t="s">
        <v>262</v>
      </c>
      <c r="I48" s="102"/>
    </row>
    <row r="49" spans="2:9" ht="15.75" customHeight="1">
      <c r="B49" s="137">
        <v>48</v>
      </c>
      <c r="C49" s="82" t="s">
        <v>292</v>
      </c>
      <c r="D49" s="29" t="s">
        <v>39</v>
      </c>
      <c r="E49" s="143" t="s">
        <v>230</v>
      </c>
      <c r="F49" s="143" t="s">
        <v>230</v>
      </c>
      <c r="G49" s="29">
        <v>13</v>
      </c>
      <c r="H49" s="29" t="s">
        <v>262</v>
      </c>
      <c r="I49" s="102"/>
    </row>
    <row r="50" spans="2:9" ht="15.75" customHeight="1">
      <c r="B50" s="137">
        <v>8</v>
      </c>
      <c r="C50" s="82" t="s">
        <v>292</v>
      </c>
      <c r="D50" s="29" t="s">
        <v>42</v>
      </c>
      <c r="E50" s="143" t="s">
        <v>57</v>
      </c>
      <c r="F50" s="143" t="s">
        <v>231</v>
      </c>
      <c r="G50" s="29">
        <v>13</v>
      </c>
      <c r="H50" s="29" t="s">
        <v>263</v>
      </c>
      <c r="I50" s="102"/>
    </row>
    <row r="51" spans="2:9" ht="15.75" customHeight="1">
      <c r="B51" s="137">
        <v>33</v>
      </c>
      <c r="C51" s="82" t="s">
        <v>292</v>
      </c>
      <c r="D51" s="29" t="s">
        <v>42</v>
      </c>
      <c r="E51" s="143" t="s">
        <v>232</v>
      </c>
      <c r="F51" s="143" t="s">
        <v>233</v>
      </c>
      <c r="G51" s="29">
        <v>17</v>
      </c>
      <c r="H51" s="29" t="s">
        <v>264</v>
      </c>
      <c r="I51" s="102"/>
    </row>
    <row r="52" spans="2:9" ht="15.75" customHeight="1">
      <c r="B52" s="137">
        <v>17</v>
      </c>
      <c r="C52" s="82" t="s">
        <v>292</v>
      </c>
      <c r="D52" s="29" t="s">
        <v>42</v>
      </c>
      <c r="E52" s="143" t="s">
        <v>234</v>
      </c>
      <c r="F52" s="143" t="s">
        <v>235</v>
      </c>
      <c r="G52" s="29">
        <v>17</v>
      </c>
      <c r="H52" s="29" t="s">
        <v>264</v>
      </c>
      <c r="I52" s="102"/>
    </row>
    <row r="53" spans="2:9" ht="15.75" customHeight="1">
      <c r="B53" s="137">
        <v>39</v>
      </c>
      <c r="C53" s="82" t="s">
        <v>292</v>
      </c>
      <c r="D53" s="29" t="s">
        <v>42</v>
      </c>
      <c r="E53" s="143" t="s">
        <v>236</v>
      </c>
      <c r="F53" s="143" t="s">
        <v>301</v>
      </c>
      <c r="G53" s="29">
        <v>20</v>
      </c>
      <c r="H53" s="29" t="s">
        <v>43</v>
      </c>
      <c r="I53" s="102"/>
    </row>
    <row r="54" spans="2:9" ht="15.75" customHeight="1">
      <c r="B54" s="137">
        <v>45</v>
      </c>
      <c r="C54" s="82" t="s">
        <v>292</v>
      </c>
      <c r="D54" s="29" t="s">
        <v>42</v>
      </c>
      <c r="E54" s="143" t="s">
        <v>237</v>
      </c>
      <c r="F54" s="143" t="s">
        <v>300</v>
      </c>
      <c r="G54" s="101">
        <v>20</v>
      </c>
      <c r="H54" s="29" t="s">
        <v>43</v>
      </c>
      <c r="I54" s="102"/>
    </row>
    <row r="55" spans="2:9" ht="15.75" customHeight="1">
      <c r="B55" s="164">
        <v>105</v>
      </c>
      <c r="C55" s="96" t="s">
        <v>293</v>
      </c>
      <c r="D55" s="29" t="s">
        <v>47</v>
      </c>
      <c r="E55" s="143" t="s">
        <v>265</v>
      </c>
      <c r="F55" s="143" t="s">
        <v>265</v>
      </c>
      <c r="G55" s="29">
        <v>13</v>
      </c>
      <c r="H55" s="29" t="s">
        <v>266</v>
      </c>
      <c r="I55" s="102"/>
    </row>
    <row r="56" spans="2:9" ht="15.75" customHeight="1">
      <c r="B56" s="164">
        <v>101</v>
      </c>
      <c r="C56" s="96" t="s">
        <v>293</v>
      </c>
      <c r="D56" s="29" t="s">
        <v>238</v>
      </c>
      <c r="E56" s="143" t="s">
        <v>267</v>
      </c>
      <c r="F56" s="143" t="s">
        <v>268</v>
      </c>
      <c r="G56" s="29">
        <v>20</v>
      </c>
      <c r="H56" s="29" t="s">
        <v>243</v>
      </c>
      <c r="I56" s="102"/>
    </row>
    <row r="57" spans="2:9" ht="15.75" customHeight="1">
      <c r="B57" s="164">
        <v>113</v>
      </c>
      <c r="C57" s="96" t="s">
        <v>293</v>
      </c>
      <c r="D57" s="29" t="s">
        <v>239</v>
      </c>
      <c r="E57" s="143" t="s">
        <v>269</v>
      </c>
      <c r="F57" s="143" t="s">
        <v>270</v>
      </c>
      <c r="G57" s="29">
        <v>14</v>
      </c>
      <c r="H57" s="29" t="s">
        <v>271</v>
      </c>
      <c r="I57" s="102"/>
    </row>
    <row r="58" spans="2:9" ht="15.75" customHeight="1">
      <c r="B58" s="164">
        <v>106</v>
      </c>
      <c r="C58" s="96" t="s">
        <v>293</v>
      </c>
      <c r="D58" s="29" t="s">
        <v>239</v>
      </c>
      <c r="E58" s="143" t="s">
        <v>44</v>
      </c>
      <c r="F58" s="143" t="s">
        <v>272</v>
      </c>
      <c r="G58" s="29">
        <v>14</v>
      </c>
      <c r="H58" s="29" t="s">
        <v>271</v>
      </c>
      <c r="I58" s="102"/>
    </row>
    <row r="59" spans="2:9" ht="15.75" customHeight="1">
      <c r="B59" s="164">
        <v>108</v>
      </c>
      <c r="C59" s="96" t="s">
        <v>293</v>
      </c>
      <c r="D59" s="29" t="s">
        <v>51</v>
      </c>
      <c r="E59" s="143" t="s">
        <v>273</v>
      </c>
      <c r="F59" s="143" t="s">
        <v>274</v>
      </c>
      <c r="G59" s="29">
        <v>13</v>
      </c>
      <c r="H59" s="29" t="s">
        <v>275</v>
      </c>
      <c r="I59" s="102"/>
    </row>
    <row r="60" spans="2:9" ht="15.75" customHeight="1">
      <c r="B60" s="164">
        <v>104</v>
      </c>
      <c r="C60" s="96" t="s">
        <v>293</v>
      </c>
      <c r="D60" s="29" t="s">
        <v>42</v>
      </c>
      <c r="E60" s="143" t="s">
        <v>276</v>
      </c>
      <c r="F60" s="143" t="s">
        <v>277</v>
      </c>
      <c r="G60" s="29">
        <v>12</v>
      </c>
      <c r="H60" s="29" t="s">
        <v>278</v>
      </c>
      <c r="I60" s="102"/>
    </row>
    <row r="61" spans="2:9" ht="15.75" customHeight="1">
      <c r="B61" s="164">
        <v>103</v>
      </c>
      <c r="C61" s="96" t="s">
        <v>293</v>
      </c>
      <c r="D61" s="29" t="s">
        <v>42</v>
      </c>
      <c r="E61" s="143" t="s">
        <v>279</v>
      </c>
      <c r="F61" s="143" t="s">
        <v>279</v>
      </c>
      <c r="G61" s="29">
        <v>13</v>
      </c>
      <c r="H61" s="29" t="s">
        <v>280</v>
      </c>
      <c r="I61" s="102"/>
    </row>
    <row r="62" spans="2:9" ht="15.75" customHeight="1">
      <c r="B62" s="164">
        <v>102</v>
      </c>
      <c r="C62" s="96" t="s">
        <v>293</v>
      </c>
      <c r="D62" s="29" t="s">
        <v>41</v>
      </c>
      <c r="E62" s="143" t="s">
        <v>281</v>
      </c>
      <c r="F62" s="143" t="s">
        <v>281</v>
      </c>
      <c r="G62" s="29">
        <v>15</v>
      </c>
      <c r="H62" s="29" t="s">
        <v>53</v>
      </c>
      <c r="I62" s="102"/>
    </row>
    <row r="63" spans="2:9" ht="15.75" customHeight="1">
      <c r="B63" s="164">
        <v>110</v>
      </c>
      <c r="C63" s="96" t="s">
        <v>293</v>
      </c>
      <c r="D63" s="29" t="s">
        <v>41</v>
      </c>
      <c r="E63" s="143" t="s">
        <v>282</v>
      </c>
      <c r="F63" s="143" t="s">
        <v>283</v>
      </c>
      <c r="G63" s="29">
        <v>15</v>
      </c>
      <c r="H63" s="29" t="s">
        <v>59</v>
      </c>
      <c r="I63" s="102"/>
    </row>
    <row r="64" spans="2:9" ht="15.75" customHeight="1">
      <c r="B64" s="164">
        <v>107</v>
      </c>
      <c r="C64" s="96" t="s">
        <v>293</v>
      </c>
      <c r="D64" s="29" t="s">
        <v>35</v>
      </c>
      <c r="E64" s="143" t="s">
        <v>284</v>
      </c>
      <c r="F64" s="143" t="s">
        <v>284</v>
      </c>
      <c r="G64" s="29">
        <v>15</v>
      </c>
      <c r="H64" s="29" t="s">
        <v>54</v>
      </c>
      <c r="I64" s="102"/>
    </row>
    <row r="65" spans="2:9" ht="15.75" customHeight="1">
      <c r="B65" s="164">
        <v>111</v>
      </c>
      <c r="C65" s="96" t="s">
        <v>293</v>
      </c>
      <c r="D65" s="29" t="s">
        <v>35</v>
      </c>
      <c r="E65" s="143" t="s">
        <v>285</v>
      </c>
      <c r="F65" s="143" t="s">
        <v>285</v>
      </c>
      <c r="G65" s="29">
        <v>12</v>
      </c>
      <c r="H65" s="29" t="s">
        <v>55</v>
      </c>
      <c r="I65" s="102"/>
    </row>
    <row r="66" spans="2:9" ht="15.75" customHeight="1">
      <c r="B66" s="164">
        <v>112</v>
      </c>
      <c r="C66" s="96" t="s">
        <v>293</v>
      </c>
      <c r="D66" s="29" t="s">
        <v>35</v>
      </c>
      <c r="E66" s="143" t="s">
        <v>286</v>
      </c>
      <c r="F66" s="143" t="s">
        <v>287</v>
      </c>
      <c r="G66" s="29">
        <v>18</v>
      </c>
      <c r="H66" s="29" t="s">
        <v>288</v>
      </c>
      <c r="I66" s="102"/>
    </row>
    <row r="67" spans="2:9" ht="15.75" customHeight="1">
      <c r="B67" s="164">
        <v>109</v>
      </c>
      <c r="C67" s="96" t="s">
        <v>293</v>
      </c>
      <c r="D67" s="29" t="s">
        <v>35</v>
      </c>
      <c r="E67" s="143" t="s">
        <v>289</v>
      </c>
      <c r="F67" s="143" t="s">
        <v>289</v>
      </c>
      <c r="G67" s="29">
        <v>12</v>
      </c>
      <c r="H67" s="29" t="s">
        <v>55</v>
      </c>
      <c r="I67" s="102"/>
    </row>
    <row r="68" spans="4:10" ht="15.75" customHeight="1">
      <c r="D68" s="97"/>
      <c r="E68" s="121"/>
      <c r="F68" s="99"/>
      <c r="G68" s="99"/>
      <c r="H68" s="97"/>
      <c r="I68" s="98"/>
      <c r="J68" s="99"/>
    </row>
    <row r="69" spans="4:10" ht="15.75" customHeight="1">
      <c r="D69" s="97"/>
      <c r="E69" s="121"/>
      <c r="F69" s="99"/>
      <c r="G69" s="99"/>
      <c r="H69" s="97"/>
      <c r="I69" s="98"/>
      <c r="J69" s="99"/>
    </row>
    <row r="70" spans="4:10" ht="15.75" customHeight="1">
      <c r="D70" s="97"/>
      <c r="E70" s="121"/>
      <c r="F70" s="99"/>
      <c r="G70" s="99"/>
      <c r="H70" s="97"/>
      <c r="I70" s="98"/>
      <c r="J70" s="99"/>
    </row>
    <row r="71" spans="4:10" ht="15.75" customHeight="1">
      <c r="D71" s="97"/>
      <c r="E71" s="121"/>
      <c r="F71" s="99"/>
      <c r="G71" s="99"/>
      <c r="H71" s="97"/>
      <c r="I71" s="98"/>
      <c r="J71" s="99"/>
    </row>
    <row r="72" spans="4:10" ht="15.75" customHeight="1">
      <c r="D72" s="97"/>
      <c r="E72" s="121"/>
      <c r="F72" s="99"/>
      <c r="G72" s="99"/>
      <c r="H72" s="97"/>
      <c r="I72" s="98"/>
      <c r="J72" s="99"/>
    </row>
    <row r="73" spans="4:10" ht="15.75" customHeight="1">
      <c r="D73" s="97"/>
      <c r="E73" s="121"/>
      <c r="F73" s="99"/>
      <c r="G73" s="99"/>
      <c r="H73" s="97"/>
      <c r="I73" s="98"/>
      <c r="J73" s="99"/>
    </row>
    <row r="74" spans="4:10" ht="15.75" customHeight="1">
      <c r="D74" s="97"/>
      <c r="E74" s="121"/>
      <c r="F74" s="99"/>
      <c r="G74" s="99"/>
      <c r="H74" s="97"/>
      <c r="I74" s="98"/>
      <c r="J74" s="99"/>
    </row>
    <row r="75" ht="15.75" customHeight="1">
      <c r="E75" s="121"/>
    </row>
    <row r="76" ht="15.75" customHeight="1">
      <c r="E76" s="121"/>
    </row>
    <row r="77" ht="15.75" customHeight="1">
      <c r="E77" s="121"/>
    </row>
    <row r="78" ht="15.75" customHeight="1">
      <c r="E78" s="121"/>
    </row>
    <row r="79" ht="15.75" customHeight="1">
      <c r="E79" s="121"/>
    </row>
    <row r="80" ht="15.75" customHeight="1">
      <c r="E80" s="121"/>
    </row>
    <row r="81" ht="15.75" customHeight="1">
      <c r="E81" s="121"/>
    </row>
    <row r="82" ht="15.75" customHeight="1">
      <c r="E82" s="121"/>
    </row>
    <row r="83" ht="15.75" customHeight="1">
      <c r="E83" s="121"/>
    </row>
    <row r="84" ht="15.75" customHeight="1">
      <c r="E84" s="121"/>
    </row>
    <row r="85" ht="15.75" customHeight="1">
      <c r="E85" s="121"/>
    </row>
    <row r="86" ht="15.75" customHeight="1">
      <c r="E86" s="121"/>
    </row>
    <row r="87" ht="15.75" customHeight="1">
      <c r="E87" s="121"/>
    </row>
    <row r="88" ht="15.75" customHeight="1">
      <c r="E88" s="121"/>
    </row>
    <row r="89" ht="15.75" customHeight="1">
      <c r="E89" s="121"/>
    </row>
    <row r="90" ht="15.75" customHeight="1">
      <c r="E90" s="121"/>
    </row>
    <row r="91" ht="15.75" customHeight="1">
      <c r="E91" s="121"/>
    </row>
    <row r="92" ht="15.75" customHeight="1">
      <c r="E92" s="121"/>
    </row>
    <row r="93" ht="15.75" customHeight="1">
      <c r="E93" s="121"/>
    </row>
    <row r="94" ht="15.75" customHeight="1">
      <c r="E94" s="121"/>
    </row>
    <row r="95" ht="15.75" customHeight="1">
      <c r="E95" s="121"/>
    </row>
    <row r="96" ht="15.75" customHeight="1">
      <c r="E96" s="121"/>
    </row>
    <row r="97" ht="15.75" customHeight="1">
      <c r="E97" s="121"/>
    </row>
    <row r="98" ht="15.75" customHeight="1">
      <c r="E98" s="121"/>
    </row>
    <row r="99" ht="15.75" customHeight="1">
      <c r="E99" s="121"/>
    </row>
    <row r="100" ht="15.75" customHeight="1">
      <c r="E100" s="121"/>
    </row>
    <row r="101" ht="15.75" customHeight="1">
      <c r="E101" s="121"/>
    </row>
    <row r="102" ht="15.75" customHeight="1">
      <c r="E102" s="97"/>
    </row>
    <row r="103" ht="15.75" customHeight="1">
      <c r="E103" s="97"/>
    </row>
    <row r="104" ht="15.75" customHeight="1">
      <c r="E104" s="97"/>
    </row>
    <row r="105" ht="15.75" customHeight="1">
      <c r="E105" s="97"/>
    </row>
    <row r="106" ht="15.75" customHeight="1">
      <c r="E106" s="120"/>
    </row>
    <row r="107" ht="15.75" customHeight="1">
      <c r="E107" s="120"/>
    </row>
    <row r="108" ht="15.75" customHeight="1">
      <c r="E108" s="120"/>
    </row>
    <row r="109" ht="15.75" customHeight="1">
      <c r="E109" s="120"/>
    </row>
    <row r="110" ht="15.75" customHeight="1">
      <c r="E110" s="120"/>
    </row>
    <row r="111" ht="15.75" customHeight="1">
      <c r="E111" s="120"/>
    </row>
    <row r="112" ht="15.75" customHeight="1">
      <c r="E112" s="120"/>
    </row>
    <row r="113" ht="15.75" customHeight="1">
      <c r="E113" s="120"/>
    </row>
    <row r="114" ht="15.75" customHeight="1">
      <c r="E114" s="120"/>
    </row>
    <row r="115" ht="15.75" customHeight="1">
      <c r="E115" s="120"/>
    </row>
    <row r="116" ht="15.75" customHeight="1">
      <c r="E116" s="120"/>
    </row>
    <row r="117" ht="15.75" customHeight="1">
      <c r="E117" s="120"/>
    </row>
    <row r="118" ht="15.75" customHeight="1">
      <c r="E118" s="120"/>
    </row>
    <row r="119" ht="15.75" customHeight="1">
      <c r="E119" s="120"/>
    </row>
    <row r="120" ht="15.75" customHeight="1">
      <c r="E120" s="120"/>
    </row>
    <row r="121" ht="15.75" customHeight="1">
      <c r="E121" s="120"/>
    </row>
    <row r="122" ht="15.75" customHeight="1">
      <c r="E122" s="120"/>
    </row>
    <row r="123" ht="15.75" customHeight="1">
      <c r="E123" s="120"/>
    </row>
    <row r="124" ht="15.75" customHeight="1">
      <c r="E124" s="120"/>
    </row>
    <row r="125" ht="15.75" customHeight="1">
      <c r="E125" s="120"/>
    </row>
  </sheetData>
  <mergeCells count="1">
    <mergeCell ref="B1:G1"/>
  </mergeCells>
  <printOptions/>
  <pageMargins left="0.75" right="0.75" top="1" bottom="1" header="0.512" footer="0.512"/>
  <pageSetup horizontalDpi="600" verticalDpi="600" orientation="portrait" paperSize="9" scale="2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3" max="3" width="21.25390625" style="0" customWidth="1"/>
    <col min="4" max="4" width="4.75390625" style="0" customWidth="1"/>
    <col min="5" max="5" width="4.625" style="0" customWidth="1"/>
    <col min="6" max="6" width="3.50390625" style="0" customWidth="1"/>
    <col min="7" max="8" width="4.625" style="0" customWidth="1"/>
    <col min="9" max="9" width="19.75390625" style="0" customWidth="1"/>
    <col min="10" max="10" width="20.875" style="0" customWidth="1"/>
    <col min="11" max="11" width="4.25390625" style="0" customWidth="1"/>
    <col min="12" max="12" width="4.625" style="0" customWidth="1"/>
    <col min="13" max="13" width="3.50390625" style="0" customWidth="1"/>
    <col min="14" max="15" width="4.625" style="0" customWidth="1"/>
    <col min="16" max="16" width="21.125" style="0" customWidth="1"/>
  </cols>
  <sheetData>
    <row r="1" spans="1:16" ht="24" customHeight="1">
      <c r="A1" s="196" t="s">
        <v>129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24" customHeight="1">
      <c r="A2" s="198"/>
      <c r="B2" s="198"/>
      <c r="C2" s="198" t="s">
        <v>125</v>
      </c>
      <c r="D2" s="198"/>
      <c r="E2" s="198"/>
      <c r="F2" s="198"/>
      <c r="G2" s="198"/>
      <c r="H2" s="198"/>
      <c r="I2" s="198"/>
      <c r="J2" s="198" t="s">
        <v>126</v>
      </c>
      <c r="K2" s="198"/>
      <c r="L2" s="198"/>
      <c r="M2" s="198"/>
      <c r="N2" s="198"/>
      <c r="O2" s="198"/>
      <c r="P2" s="198"/>
    </row>
    <row r="3" spans="1:16" ht="21" customHeight="1">
      <c r="A3" s="118" t="s">
        <v>122</v>
      </c>
      <c r="B3" s="122" t="s">
        <v>123</v>
      </c>
      <c r="C3" s="122" t="s">
        <v>29</v>
      </c>
      <c r="D3" s="137" t="s">
        <v>154</v>
      </c>
      <c r="E3" s="197" t="s">
        <v>124</v>
      </c>
      <c r="F3" s="197"/>
      <c r="G3" s="197"/>
      <c r="H3" s="137" t="s">
        <v>154</v>
      </c>
      <c r="I3" s="122" t="s">
        <v>29</v>
      </c>
      <c r="J3" s="122" t="s">
        <v>29</v>
      </c>
      <c r="K3" s="137" t="s">
        <v>154</v>
      </c>
      <c r="L3" s="197" t="s">
        <v>124</v>
      </c>
      <c r="M3" s="197"/>
      <c r="N3" s="197"/>
      <c r="O3" s="137" t="s">
        <v>154</v>
      </c>
      <c r="P3" s="122" t="s">
        <v>29</v>
      </c>
    </row>
    <row r="4" spans="1:16" ht="14.25">
      <c r="A4" s="33">
        <v>0.3958333333333333</v>
      </c>
      <c r="B4" s="34">
        <v>1</v>
      </c>
      <c r="C4" s="95" t="str">
        <f>VLOOKUP(E4,'チーム名'!$B$3:$E$67,4,FALSE)</f>
        <v>東小☆キッズ</v>
      </c>
      <c r="D4" s="110"/>
      <c r="E4" s="106">
        <v>1</v>
      </c>
      <c r="F4" s="104" t="s">
        <v>121</v>
      </c>
      <c r="G4" s="158">
        <v>2</v>
      </c>
      <c r="H4" s="105"/>
      <c r="I4" s="95" t="str">
        <f>VLOOKUP(G4,'チーム名'!$B$3:$E$68,4,FALSE)</f>
        <v>竜ファイターズ</v>
      </c>
      <c r="J4" s="95" t="str">
        <f>VLOOKUP(L4,'チーム名'!$B$3:$E$67,4,FALSE)</f>
        <v>おざわファミリー</v>
      </c>
      <c r="K4" s="110"/>
      <c r="L4" s="103">
        <v>27</v>
      </c>
      <c r="M4" s="104" t="s">
        <v>121</v>
      </c>
      <c r="N4" s="109">
        <v>28</v>
      </c>
      <c r="O4" s="117"/>
      <c r="P4" s="95" t="str">
        <f>VLOOKUP(N4,'チーム名'!$B$3:$E$68,4,FALSE)</f>
        <v>FBSS</v>
      </c>
    </row>
    <row r="5" spans="1:16" ht="14.25">
      <c r="A5" s="40"/>
      <c r="B5" s="35">
        <v>2</v>
      </c>
      <c r="C5" s="95" t="str">
        <f>VLOOKUP(E5,'チーム名'!$B$3:$E$67,4,FALSE)</f>
        <v>高小フェニックス</v>
      </c>
      <c r="D5" s="110"/>
      <c r="E5" s="106">
        <v>4</v>
      </c>
      <c r="F5" s="104" t="s">
        <v>121</v>
      </c>
      <c r="G5" s="158">
        <v>5</v>
      </c>
      <c r="H5" s="105"/>
      <c r="I5" s="95" t="str">
        <f>VLOOKUP(G5,'チーム名'!$B$3:$E$68,4,FALSE)</f>
        <v>阿久根カルシウム</v>
      </c>
      <c r="J5" s="95" t="str">
        <f>VLOOKUP(L5,'チーム名'!$B$3:$E$67,4,FALSE)</f>
        <v>少年キューピー</v>
      </c>
      <c r="K5" s="110"/>
      <c r="L5" s="103">
        <v>30</v>
      </c>
      <c r="M5" s="104" t="s">
        <v>121</v>
      </c>
      <c r="N5" s="109">
        <v>31</v>
      </c>
      <c r="O5" s="117"/>
      <c r="P5" s="95" t="str">
        <f>VLOOKUP(N5,'チーム名'!$B$3:$E$68,4,FALSE)</f>
        <v>若ＴＡＫＡ軍団</v>
      </c>
    </row>
    <row r="6" spans="1:16" ht="14.25">
      <c r="A6" s="36"/>
      <c r="B6" s="35">
        <v>3</v>
      </c>
      <c r="C6" s="95" t="str">
        <f>VLOOKUP(E6,'チーム名'!$B$3:$E$67,4,FALSE)</f>
        <v>絆</v>
      </c>
      <c r="D6" s="110"/>
      <c r="E6" s="106">
        <v>7</v>
      </c>
      <c r="F6" s="104" t="s">
        <v>121</v>
      </c>
      <c r="G6" s="158">
        <v>8</v>
      </c>
      <c r="H6" s="105"/>
      <c r="I6" s="95" t="str">
        <f>VLOOKUP(G6,'チーム名'!$B$3:$E$68,4,FALSE)</f>
        <v>米東ファイターズ</v>
      </c>
      <c r="J6" s="95" t="str">
        <f>VLOOKUP(L6,'チーム名'!$B$3:$E$67,4,FALSE)</f>
        <v>米東たぶちゃんズ</v>
      </c>
      <c r="K6" s="110"/>
      <c r="L6" s="103">
        <v>33</v>
      </c>
      <c r="M6" s="104" t="s">
        <v>121</v>
      </c>
      <c r="N6" s="109">
        <v>34</v>
      </c>
      <c r="O6" s="117"/>
      <c r="P6" s="95" t="str">
        <f>VLOOKUP(N6,'チーム名'!$B$3:$E$68,4,FALSE)</f>
        <v>ヒゲぴよ</v>
      </c>
    </row>
    <row r="7" spans="1:16" ht="14.25">
      <c r="A7" s="37"/>
      <c r="B7" s="35">
        <v>4</v>
      </c>
      <c r="C7" s="95" t="str">
        <f>VLOOKUP(E7,'チーム名'!$B$3:$E$67,4,FALSE)</f>
        <v>西目フェニックス</v>
      </c>
      <c r="D7" s="110"/>
      <c r="E7" s="106">
        <v>10</v>
      </c>
      <c r="F7" s="104" t="s">
        <v>121</v>
      </c>
      <c r="G7" s="158">
        <v>11</v>
      </c>
      <c r="H7" s="105"/>
      <c r="I7" s="95" t="str">
        <f>VLOOKUP(G7,'チーム名'!$B$3:$E$68,4,FALSE)</f>
        <v>松尾ジュニアーズ</v>
      </c>
      <c r="J7" s="95" t="str">
        <f>VLOOKUP(L7,'チーム名'!$B$3:$E$67,4,FALSE)</f>
        <v>阿小エンジェル</v>
      </c>
      <c r="K7" s="110"/>
      <c r="L7" s="103">
        <v>36</v>
      </c>
      <c r="M7" s="104" t="s">
        <v>121</v>
      </c>
      <c r="N7" s="109">
        <v>37</v>
      </c>
      <c r="O7" s="117"/>
      <c r="P7" s="95" t="str">
        <f>VLOOKUP(N7,'チーム名'!$B$3:$E$68,4,FALSE)</f>
        <v>渋谷602</v>
      </c>
    </row>
    <row r="8" spans="1:16" ht="14.25">
      <c r="A8" s="37"/>
      <c r="B8" s="35">
        <v>5</v>
      </c>
      <c r="C8" s="95" t="str">
        <f>VLOOKUP(E8,'チーム名'!$B$3:$E$67,4,FALSE)</f>
        <v>オールスターズ</v>
      </c>
      <c r="D8" s="110"/>
      <c r="E8" s="103">
        <v>12</v>
      </c>
      <c r="F8" s="104" t="s">
        <v>121</v>
      </c>
      <c r="G8" s="159">
        <v>13</v>
      </c>
      <c r="H8" s="117"/>
      <c r="I8" s="95" t="str">
        <f>VLOOKUP(G8,'チーム名'!$B$3:$E$68,4,FALSE)</f>
        <v>東小ドリーム１４</v>
      </c>
      <c r="J8" s="95" t="str">
        <f>VLOOKUP(L8,'チーム名'!$B$3:$E$67,4,FALSE)</f>
        <v>ＶＳｗｉｎｎｅｒ</v>
      </c>
      <c r="K8" s="110"/>
      <c r="L8" s="106">
        <v>38</v>
      </c>
      <c r="M8" s="104" t="s">
        <v>121</v>
      </c>
      <c r="N8" s="105">
        <v>39</v>
      </c>
      <c r="O8" s="105"/>
      <c r="P8" s="95" t="str">
        <f>VLOOKUP(N8,'チーム名'!$B$3:$E$68,4,FALSE)</f>
        <v>FTフェニックス</v>
      </c>
    </row>
    <row r="9" spans="1:16" ht="14.25">
      <c r="A9" s="36"/>
      <c r="B9" s="35">
        <v>6</v>
      </c>
      <c r="C9" s="95" t="str">
        <f>VLOOKUP(E9,'チーム名'!$B$3:$E$67,4,FALSE)</f>
        <v>SMZRミラクル</v>
      </c>
      <c r="D9" s="110"/>
      <c r="E9" s="106">
        <v>14</v>
      </c>
      <c r="F9" s="104" t="s">
        <v>121</v>
      </c>
      <c r="G9" s="158">
        <v>15</v>
      </c>
      <c r="H9" s="105"/>
      <c r="I9" s="95" t="str">
        <f>VLOOKUP(G9,'チーム名'!$B$3:$E$68,4,FALSE)</f>
        <v>西出水ハンコック</v>
      </c>
      <c r="J9" s="95" t="str">
        <f>VLOOKUP(L9,'チーム名'!$B$3:$E$67,4,FALSE)</f>
        <v>パンプキン</v>
      </c>
      <c r="K9" s="110"/>
      <c r="L9" s="106">
        <v>40</v>
      </c>
      <c r="M9" s="104" t="s">
        <v>121</v>
      </c>
      <c r="N9" s="105">
        <v>41</v>
      </c>
      <c r="O9" s="105"/>
      <c r="P9" s="95" t="str">
        <f>VLOOKUP(N9,'チーム名'!$B$3:$E$68,4,FALSE)</f>
        <v>ワルガキ番長ズ</v>
      </c>
    </row>
    <row r="10" spans="1:16" ht="14.25">
      <c r="A10" s="37"/>
      <c r="B10" s="35">
        <v>7</v>
      </c>
      <c r="C10" s="95" t="str">
        <f>VLOOKUP(E10,'チーム名'!$B$3:$E$67,4,FALSE)</f>
        <v>米東ムテキーズ</v>
      </c>
      <c r="D10" s="110"/>
      <c r="E10" s="106">
        <v>17</v>
      </c>
      <c r="F10" s="104" t="s">
        <v>121</v>
      </c>
      <c r="G10" s="158">
        <v>18</v>
      </c>
      <c r="H10" s="105"/>
      <c r="I10" s="95" t="str">
        <f>VLOOKUP(G10,'チーム名'!$B$3:$E$68,4,FALSE)</f>
        <v>リサックマーズ</v>
      </c>
      <c r="J10" s="95" t="str">
        <f>VLOOKUP(L10,'チーム名'!$B$3:$E$67,4,FALSE)</f>
        <v>東小ガンバーズ</v>
      </c>
      <c r="K10" s="110"/>
      <c r="L10" s="106">
        <v>43</v>
      </c>
      <c r="M10" s="104" t="s">
        <v>121</v>
      </c>
      <c r="N10" s="105">
        <v>44</v>
      </c>
      <c r="O10" s="105"/>
      <c r="P10" s="95" t="str">
        <f>VLOOKUP(N10,'チーム名'!$B$3:$E$68,4,FALSE)</f>
        <v>おらっちヒゲピヨ</v>
      </c>
    </row>
    <row r="11" spans="1:16" ht="14.25">
      <c r="A11" s="36"/>
      <c r="B11" s="35">
        <v>8</v>
      </c>
      <c r="C11" s="95" t="str">
        <f>VLOOKUP(E11,'チーム名'!$B$3:$E$67,4,FALSE)</f>
        <v>阿小ウォリアーズ</v>
      </c>
      <c r="D11" s="110"/>
      <c r="E11" s="106">
        <v>20</v>
      </c>
      <c r="F11" s="104" t="s">
        <v>121</v>
      </c>
      <c r="G11" s="158">
        <v>21</v>
      </c>
      <c r="H11" s="105"/>
      <c r="I11" s="95" t="str">
        <f>VLOOKUP(G11,'チーム名'!$B$3:$E$68,4,FALSE)</f>
        <v>ウルトラＣＫＹ</v>
      </c>
      <c r="J11" s="95" t="str">
        <f>VLOOKUP(L11,'チーム名'!$B$3:$E$67,4,FALSE)</f>
        <v>折多Ｄファイヤー</v>
      </c>
      <c r="K11" s="110"/>
      <c r="L11" s="106">
        <v>46</v>
      </c>
      <c r="M11" s="104" t="s">
        <v>121</v>
      </c>
      <c r="N11" s="105">
        <v>47</v>
      </c>
      <c r="O11" s="105"/>
      <c r="P11" s="95" t="str">
        <f>VLOOKUP(N11,'チーム名'!$B$3:$E$68,4,FALSE)</f>
        <v>ゴリラーズ</v>
      </c>
    </row>
    <row r="12" spans="1:16" ht="14.25">
      <c r="A12" s="37"/>
      <c r="B12" s="35">
        <v>9</v>
      </c>
      <c r="C12" s="95" t="str">
        <f>VLOOKUP(E12,'チーム名'!$B$3:$E$67,4,FALSE)</f>
        <v>平尾ヒーローズ</v>
      </c>
      <c r="D12" s="110"/>
      <c r="E12" s="106">
        <v>23</v>
      </c>
      <c r="F12" s="104" t="s">
        <v>121</v>
      </c>
      <c r="G12" s="158">
        <v>24</v>
      </c>
      <c r="H12" s="105"/>
      <c r="I12" s="95" t="str">
        <f>VLOOKUP(G12,'チーム名'!$B$3:$E$68,4,FALSE)</f>
        <v>ジャパネット高小</v>
      </c>
      <c r="J12" s="95" t="str">
        <f>VLOOKUP(L12,'チーム名'!$B$3:$E$67,4,FALSE)</f>
        <v>阿小レッドデビル</v>
      </c>
      <c r="K12" s="110"/>
      <c r="L12" s="106">
        <v>49</v>
      </c>
      <c r="M12" s="104" t="s">
        <v>121</v>
      </c>
      <c r="N12" s="105">
        <v>50</v>
      </c>
      <c r="O12" s="105"/>
      <c r="P12" s="95" t="str">
        <f>VLOOKUP(N12,'チーム名'!$B$3:$E$68,4,FALSE)</f>
        <v>豚丼ケチャップ</v>
      </c>
    </row>
    <row r="13" spans="1:16" ht="14.25">
      <c r="A13" s="37"/>
      <c r="B13" s="35">
        <v>10</v>
      </c>
      <c r="C13" s="95" t="str">
        <f>VLOOKUP(E13,'チーム名'!$B$3:$E$67,4,FALSE)</f>
        <v>あくねレジェント</v>
      </c>
      <c r="D13" s="110"/>
      <c r="E13" s="103">
        <v>25</v>
      </c>
      <c r="F13" s="104" t="s">
        <v>121</v>
      </c>
      <c r="G13" s="159">
        <v>26</v>
      </c>
      <c r="H13" s="117"/>
      <c r="I13" s="95" t="str">
        <f>VLOOKUP(G13,'チーム名'!$B$3:$E$68,4,FALSE)</f>
        <v>阿久根ビタミンＣ</v>
      </c>
      <c r="J13" s="95" t="str">
        <f>VLOOKUP(L13,'チーム名'!$B$3:$E$67,4,FALSE)</f>
        <v>ますおＫＩＤＳ！</v>
      </c>
      <c r="K13" s="110"/>
      <c r="L13" s="106">
        <v>51</v>
      </c>
      <c r="M13" s="104" t="s">
        <v>121</v>
      </c>
      <c r="N13" s="105">
        <v>52</v>
      </c>
      <c r="O13" s="105"/>
      <c r="P13" s="95" t="str">
        <f>VLOOKUP(N13,'チーム名'!$B$3:$E$68,4,FALSE)</f>
        <v>阿久根ロキト</v>
      </c>
    </row>
    <row r="14" spans="1:16" ht="14.25">
      <c r="A14" s="4"/>
      <c r="B14" s="141">
        <v>11</v>
      </c>
      <c r="C14" s="95" t="str">
        <f>VLOOKUP(E14,'チーム名'!$B$3:$E$67,4,FALSE)</f>
        <v>いちごカップ</v>
      </c>
      <c r="D14" s="142"/>
      <c r="E14" s="140">
        <v>101</v>
      </c>
      <c r="F14" s="138" t="s">
        <v>121</v>
      </c>
      <c r="G14" s="160">
        <v>102</v>
      </c>
      <c r="H14" s="117"/>
      <c r="I14" s="95" t="str">
        <f>VLOOKUP(G14,'チーム名'!$B$3:$E$68,4,FALSE)</f>
        <v>カンフードッジ</v>
      </c>
      <c r="J14" s="95" t="str">
        <f>VLOOKUP(L14,'チーム名'!$B$3:$E$67,4,FALSE)</f>
        <v>レインボーキッズ</v>
      </c>
      <c r="K14" s="142"/>
      <c r="L14" s="140">
        <v>107</v>
      </c>
      <c r="M14" s="138" t="s">
        <v>121</v>
      </c>
      <c r="N14" s="139">
        <v>108</v>
      </c>
      <c r="O14" s="105"/>
      <c r="P14" s="95" t="str">
        <f>VLOOKUP(N14,'チーム名'!$B$3:$E$68,4,FALSE)</f>
        <v>西目ネイチャー</v>
      </c>
    </row>
    <row r="15" spans="1:16" ht="14.25">
      <c r="A15" s="36"/>
      <c r="B15" s="141">
        <v>12</v>
      </c>
      <c r="C15" s="95" t="str">
        <f>VLOOKUP(E15,'チーム名'!$B$3:$E$67,4,FALSE)</f>
        <v>米東トゥエルブ</v>
      </c>
      <c r="D15" s="142"/>
      <c r="E15" s="140">
        <v>104</v>
      </c>
      <c r="F15" s="138" t="s">
        <v>121</v>
      </c>
      <c r="G15" s="160">
        <v>105</v>
      </c>
      <c r="H15" s="105"/>
      <c r="I15" s="95" t="str">
        <f>VLOOKUP(G15,'チーム名'!$B$3:$E$68,4,FALSE)</f>
        <v>ヒラオキッズ</v>
      </c>
      <c r="J15" s="95" t="str">
        <f>VLOOKUP(L15,'チーム名'!$B$3:$E$67,4,FALSE)</f>
        <v>米小サイクロン</v>
      </c>
      <c r="K15" s="142"/>
      <c r="L15" s="140">
        <v>110</v>
      </c>
      <c r="M15" s="138" t="s">
        <v>121</v>
      </c>
      <c r="N15" s="139">
        <v>111</v>
      </c>
      <c r="O15" s="105"/>
      <c r="P15" s="95" t="str">
        <f>VLOOKUP(N15,'チーム名'!$B$3:$E$68,4,FALSE)</f>
        <v>スマイルキッズ</v>
      </c>
    </row>
    <row r="16" spans="1:16" ht="14.25">
      <c r="A16" s="37">
        <v>0.4583333333333333</v>
      </c>
      <c r="B16" s="141">
        <v>13</v>
      </c>
      <c r="C16" s="95" t="str">
        <f>VLOOKUP(E16,'チーム名'!$B$3:$E$67,4,FALSE)</f>
        <v>東小☆キッズ</v>
      </c>
      <c r="D16" s="142"/>
      <c r="E16" s="106">
        <v>1</v>
      </c>
      <c r="F16" s="104" t="s">
        <v>121</v>
      </c>
      <c r="G16" s="158">
        <v>3</v>
      </c>
      <c r="H16" s="105"/>
      <c r="I16" s="95" t="str">
        <f>VLOOKUP(G16,'チーム名'!$B$3:$E$68,4,FALSE)</f>
        <v>ブルーサンダーズ</v>
      </c>
      <c r="J16" s="95" t="str">
        <f>VLOOKUP(L16,'チーム名'!$B$3:$E$67,4,FALSE)</f>
        <v>最強無敵特別部隊</v>
      </c>
      <c r="K16" s="142"/>
      <c r="L16" s="140">
        <v>112</v>
      </c>
      <c r="M16" s="138" t="s">
        <v>121</v>
      </c>
      <c r="N16" s="139">
        <v>113</v>
      </c>
      <c r="O16" s="105"/>
      <c r="P16" s="95" t="str">
        <f>VLOOKUP(N16,'チーム名'!$B$3:$E$68,4,FALSE)</f>
        <v>高小侍キッズ</v>
      </c>
    </row>
    <row r="17" spans="1:16" ht="14.25">
      <c r="A17" s="37"/>
      <c r="B17" s="141">
        <v>14</v>
      </c>
      <c r="C17" s="95" t="str">
        <f>VLOOKUP(E17,'チーム名'!$B$3:$E$67,4,FALSE)</f>
        <v>高小フェニックス</v>
      </c>
      <c r="D17" s="142"/>
      <c r="E17" s="106">
        <v>4</v>
      </c>
      <c r="F17" s="104" t="s">
        <v>121</v>
      </c>
      <c r="G17" s="158">
        <v>6</v>
      </c>
      <c r="H17" s="105"/>
      <c r="I17" s="95" t="str">
        <f>VLOOKUP(G17,'チーム名'!$B$3:$E$68,4,FALSE)</f>
        <v>阿久根ミレド</v>
      </c>
      <c r="J17" s="95" t="str">
        <f>VLOOKUP(L17,'チーム名'!$B$3:$E$67,4,FALSE)</f>
        <v>おざわファミリー</v>
      </c>
      <c r="K17" s="142"/>
      <c r="L17" s="106">
        <v>27</v>
      </c>
      <c r="M17" s="104" t="s">
        <v>121</v>
      </c>
      <c r="N17" s="105">
        <v>29</v>
      </c>
      <c r="O17" s="105"/>
      <c r="P17" s="95" t="str">
        <f>VLOOKUP(N17,'チーム名'!$B$3:$E$68,4,FALSE)</f>
        <v>高小オロナミンＣ</v>
      </c>
    </row>
    <row r="18" spans="1:16" ht="14.25">
      <c r="A18" s="36"/>
      <c r="B18" s="35">
        <v>15</v>
      </c>
      <c r="C18" s="95" t="str">
        <f>VLOOKUP(E18,'チーム名'!$B$3:$E$67,4,FALSE)</f>
        <v>絆</v>
      </c>
      <c r="D18" s="110"/>
      <c r="E18" s="106">
        <v>7</v>
      </c>
      <c r="F18" s="104" t="s">
        <v>121</v>
      </c>
      <c r="G18" s="158">
        <v>9</v>
      </c>
      <c r="H18" s="105"/>
      <c r="I18" s="95" t="str">
        <f>VLOOKUP(G18,'チーム名'!$B$3:$E$68,4,FALSE)</f>
        <v>１５ファイターズ</v>
      </c>
      <c r="J18" s="95" t="str">
        <f>VLOOKUP(L18,'チーム名'!$B$3:$E$67,4,FALSE)</f>
        <v>少年キューピー</v>
      </c>
      <c r="K18" s="110"/>
      <c r="L18" s="106">
        <v>30</v>
      </c>
      <c r="M18" s="104" t="s">
        <v>121</v>
      </c>
      <c r="N18" s="105">
        <v>32</v>
      </c>
      <c r="O18" s="105"/>
      <c r="P18" s="95" t="str">
        <f>VLOOKUP(N18,'チーム名'!$B$3:$E$68,4,FALSE)</f>
        <v>ヒーロータイガー</v>
      </c>
    </row>
    <row r="19" spans="1:16" ht="14.25">
      <c r="A19" s="37"/>
      <c r="B19" s="35">
        <v>16</v>
      </c>
      <c r="C19" s="95" t="str">
        <f>VLOOKUP(E19,'チーム名'!$B$3:$E$67,4,FALSE)</f>
        <v>西目フェニックス</v>
      </c>
      <c r="D19" s="110"/>
      <c r="E19" s="106">
        <v>10</v>
      </c>
      <c r="F19" s="104" t="s">
        <v>121</v>
      </c>
      <c r="G19" s="158">
        <v>12</v>
      </c>
      <c r="H19" s="105"/>
      <c r="I19" s="95" t="str">
        <f>VLOOKUP(G19,'チーム名'!$B$3:$E$68,4,FALSE)</f>
        <v>オールスターズ</v>
      </c>
      <c r="J19" s="95" t="str">
        <f>VLOOKUP(L19,'チーム名'!$B$3:$E$67,4,FALSE)</f>
        <v>米東たぶちゃんズ</v>
      </c>
      <c r="K19" s="110"/>
      <c r="L19" s="106">
        <v>33</v>
      </c>
      <c r="M19" s="104" t="s">
        <v>121</v>
      </c>
      <c r="N19" s="105">
        <v>35</v>
      </c>
      <c r="O19" s="105"/>
      <c r="P19" s="95" t="str">
        <f>VLOOKUP(N19,'チーム名'!$B$3:$E$68,4,FALSE)</f>
        <v>アクネボンタンズ</v>
      </c>
    </row>
    <row r="20" spans="1:16" ht="14.25">
      <c r="A20" s="37"/>
      <c r="B20" s="35">
        <v>17</v>
      </c>
      <c r="C20" s="95" t="str">
        <f>VLOOKUP(E20,'チーム名'!$B$3:$E$67,4,FALSE)</f>
        <v>松尾ジュニアーズ</v>
      </c>
      <c r="D20" s="110"/>
      <c r="E20" s="103">
        <v>11</v>
      </c>
      <c r="F20" s="104" t="s">
        <v>121</v>
      </c>
      <c r="G20" s="159">
        <v>13</v>
      </c>
      <c r="H20" s="105"/>
      <c r="I20" s="95" t="str">
        <f>VLOOKUP(G20,'チーム名'!$B$3:$E$68,4,FALSE)</f>
        <v>東小ドリーム１４</v>
      </c>
      <c r="J20" s="95" t="str">
        <f>VLOOKUP(L20,'チーム名'!$B$3:$E$67,4,FALSE)</f>
        <v>阿小エンジェル</v>
      </c>
      <c r="K20" s="110"/>
      <c r="L20" s="106">
        <v>36</v>
      </c>
      <c r="M20" s="104" t="s">
        <v>121</v>
      </c>
      <c r="N20" s="105">
        <v>38</v>
      </c>
      <c r="O20" s="105"/>
      <c r="P20" s="95" t="str">
        <f>VLOOKUP(N20,'チーム名'!$B$3:$E$68,4,FALSE)</f>
        <v>ＶＳｗｉｎｎｅｒ</v>
      </c>
    </row>
    <row r="21" spans="1:16" ht="14.25">
      <c r="A21" s="36"/>
      <c r="B21" s="35">
        <v>18</v>
      </c>
      <c r="C21" s="95" t="str">
        <f>VLOOKUP(E21,'チーム名'!$B$3:$E$67,4,FALSE)</f>
        <v>SMZRミラクル</v>
      </c>
      <c r="D21" s="110"/>
      <c r="E21" s="106">
        <v>14</v>
      </c>
      <c r="F21" s="104" t="s">
        <v>121</v>
      </c>
      <c r="G21" s="158">
        <v>16</v>
      </c>
      <c r="H21" s="117"/>
      <c r="I21" s="95" t="str">
        <f>VLOOKUP(G21,'チーム名'!$B$3:$E$68,4,FALSE)</f>
        <v>ドラマヨ</v>
      </c>
      <c r="J21" s="95" t="str">
        <f>VLOOKUP(L21,'チーム名'!$B$3:$E$67,4,FALSE)</f>
        <v>渋谷602</v>
      </c>
      <c r="K21" s="110"/>
      <c r="L21" s="106">
        <v>37</v>
      </c>
      <c r="M21" s="104" t="s">
        <v>121</v>
      </c>
      <c r="N21" s="105">
        <v>39</v>
      </c>
      <c r="O21" s="105"/>
      <c r="P21" s="95" t="str">
        <f>VLOOKUP(N21,'チーム名'!$B$3:$E$68,4,FALSE)</f>
        <v>FTフェニックス</v>
      </c>
    </row>
    <row r="22" spans="1:16" ht="14.25">
      <c r="A22" s="37"/>
      <c r="B22" s="35">
        <v>19</v>
      </c>
      <c r="C22" s="95" t="str">
        <f>VLOOKUP(E22,'チーム名'!$B$3:$E$67,4,FALSE)</f>
        <v>米東ムテキーズ</v>
      </c>
      <c r="D22" s="110"/>
      <c r="E22" s="106">
        <v>17</v>
      </c>
      <c r="F22" s="104" t="s">
        <v>121</v>
      </c>
      <c r="G22" s="158">
        <v>19</v>
      </c>
      <c r="H22" s="117"/>
      <c r="I22" s="95" t="str">
        <f>VLOOKUP(G22,'チーム名'!$B$3:$E$68,4,FALSE)</f>
        <v>ブラックドラゴン</v>
      </c>
      <c r="J22" s="95" t="str">
        <f>VLOOKUP(L22,'チーム名'!$B$3:$E$67,4,FALSE)</f>
        <v>パンプキン</v>
      </c>
      <c r="K22" s="110"/>
      <c r="L22" s="106">
        <v>40</v>
      </c>
      <c r="M22" s="104" t="s">
        <v>121</v>
      </c>
      <c r="N22" s="105">
        <v>42</v>
      </c>
      <c r="O22" s="105"/>
      <c r="P22" s="95" t="str">
        <f>VLOOKUP(N22,'チーム名'!$B$3:$E$68,4,FALSE)</f>
        <v>下水流クレインズ</v>
      </c>
    </row>
    <row r="23" spans="1:16" ht="14.25">
      <c r="A23" s="36"/>
      <c r="B23" s="35">
        <v>20</v>
      </c>
      <c r="C23" s="95" t="str">
        <f>VLOOKUP(E23,'チーム名'!$B$3:$E$67,4,FALSE)</f>
        <v>阿小ウォリアーズ</v>
      </c>
      <c r="D23" s="110"/>
      <c r="E23" s="106">
        <v>20</v>
      </c>
      <c r="F23" s="104" t="s">
        <v>121</v>
      </c>
      <c r="G23" s="158">
        <v>22</v>
      </c>
      <c r="H23" s="105"/>
      <c r="I23" s="95" t="str">
        <f>VLOOKUP(G23,'チーム名'!$B$3:$E$68,4,FALSE)</f>
        <v>神の手阿久根っ子</v>
      </c>
      <c r="J23" s="95" t="str">
        <f>VLOOKUP(L23,'チーム名'!$B$3:$E$67,4,FALSE)</f>
        <v>東小ガンバーズ</v>
      </c>
      <c r="K23" s="110"/>
      <c r="L23" s="106">
        <v>43</v>
      </c>
      <c r="M23" s="104" t="s">
        <v>121</v>
      </c>
      <c r="N23" s="105">
        <v>45</v>
      </c>
      <c r="O23" s="105"/>
      <c r="P23" s="95" t="str">
        <f>VLOOKUP(N23,'チーム名'!$B$3:$E$68,4,FALSE)</f>
        <v>KINGスパーク</v>
      </c>
    </row>
    <row r="24" spans="1:16" ht="14.25">
      <c r="A24" s="4"/>
      <c r="B24" s="35">
        <v>21</v>
      </c>
      <c r="C24" s="95" t="str">
        <f>VLOOKUP(E24,'チーム名'!$B$3:$E$67,4,FALSE)</f>
        <v>平尾ヒーローズ</v>
      </c>
      <c r="D24" s="110"/>
      <c r="E24" s="106">
        <v>23</v>
      </c>
      <c r="F24" s="104" t="s">
        <v>121</v>
      </c>
      <c r="G24" s="158">
        <v>25</v>
      </c>
      <c r="H24" s="105"/>
      <c r="I24" s="95" t="str">
        <f>VLOOKUP(G24,'チーム名'!$B$3:$E$68,4,FALSE)</f>
        <v>あくねレジェント</v>
      </c>
      <c r="J24" s="95" t="str">
        <f>VLOOKUP(L24,'チーム名'!$B$3:$E$67,4,FALSE)</f>
        <v>折多Ｄファイヤー</v>
      </c>
      <c r="K24" s="110"/>
      <c r="L24" s="106">
        <v>46</v>
      </c>
      <c r="M24" s="104" t="s">
        <v>121</v>
      </c>
      <c r="N24" s="105">
        <v>48</v>
      </c>
      <c r="O24" s="105"/>
      <c r="P24" s="95" t="str">
        <f>VLOOKUP(N24,'チーム名'!$B$3:$E$68,4,FALSE)</f>
        <v>ドッジサンダーズ</v>
      </c>
    </row>
    <row r="25" spans="1:16" ht="14.25">
      <c r="A25" s="37"/>
      <c r="B25" s="35">
        <v>22</v>
      </c>
      <c r="C25" s="95" t="str">
        <f>VLOOKUP(E25,'チーム名'!$B$3:$E$67,4,FALSE)</f>
        <v>ジャパネット高小</v>
      </c>
      <c r="D25" s="110"/>
      <c r="E25" s="106">
        <v>24</v>
      </c>
      <c r="F25" s="104" t="s">
        <v>121</v>
      </c>
      <c r="G25" s="158">
        <v>26</v>
      </c>
      <c r="H25" s="105"/>
      <c r="I25" s="95" t="str">
        <f>VLOOKUP(G25,'チーム名'!$B$3:$E$68,4,FALSE)</f>
        <v>阿久根ビタミンＣ</v>
      </c>
      <c r="J25" s="95" t="str">
        <f>VLOOKUP(L25,'チーム名'!$B$3:$E$67,4,FALSE)</f>
        <v>阿小レッドデビル</v>
      </c>
      <c r="K25" s="110"/>
      <c r="L25" s="106">
        <v>49</v>
      </c>
      <c r="M25" s="104" t="s">
        <v>121</v>
      </c>
      <c r="N25" s="105">
        <v>51</v>
      </c>
      <c r="O25" s="105"/>
      <c r="P25" s="95" t="str">
        <f>VLOOKUP(N25,'チーム名'!$B$3:$E$68,4,FALSE)</f>
        <v>ますおＫＩＤＳ！</v>
      </c>
    </row>
    <row r="26" spans="1:16" ht="14.25">
      <c r="A26" s="36"/>
      <c r="B26" s="35">
        <v>23</v>
      </c>
      <c r="C26" s="95" t="str">
        <f>VLOOKUP(E26,'チーム名'!$B$3:$E$67,4,FALSE)</f>
        <v>いちごカップ</v>
      </c>
      <c r="D26" s="110"/>
      <c r="E26" s="140">
        <v>101</v>
      </c>
      <c r="F26" s="138" t="s">
        <v>121</v>
      </c>
      <c r="G26" s="160">
        <v>103</v>
      </c>
      <c r="H26" s="105"/>
      <c r="I26" s="95" t="str">
        <f>VLOOKUP(G26,'チーム名'!$B$3:$E$68,4,FALSE)</f>
        <v>イナズマサンダー</v>
      </c>
      <c r="J26" s="95" t="str">
        <f>VLOOKUP(L26,'チーム名'!$B$3:$E$67,4,FALSE)</f>
        <v>豚丼ケチャップ</v>
      </c>
      <c r="K26" s="110"/>
      <c r="L26" s="106">
        <v>50</v>
      </c>
      <c r="M26" s="104" t="s">
        <v>121</v>
      </c>
      <c r="N26" s="105">
        <v>52</v>
      </c>
      <c r="O26" s="105"/>
      <c r="P26" s="95" t="str">
        <f>VLOOKUP(N26,'チーム名'!$B$3:$E$68,4,FALSE)</f>
        <v>阿久根ロキト</v>
      </c>
    </row>
    <row r="27" spans="1:16" ht="14.25">
      <c r="A27" s="36"/>
      <c r="B27" s="35">
        <v>24</v>
      </c>
      <c r="C27" s="95" t="str">
        <f>VLOOKUP(E27,'チーム名'!$B$3:$E$67,4,FALSE)</f>
        <v>米東トゥエルブ</v>
      </c>
      <c r="D27" s="110"/>
      <c r="E27" s="140">
        <v>104</v>
      </c>
      <c r="F27" s="138" t="s">
        <v>121</v>
      </c>
      <c r="G27" s="160">
        <v>106</v>
      </c>
      <c r="H27" s="105"/>
      <c r="I27" s="95" t="str">
        <f>VLOOKUP(G27,'チーム名'!$B$3:$E$68,4,FALSE)</f>
        <v>高小ファイターズ</v>
      </c>
      <c r="J27" s="95" t="str">
        <f>VLOOKUP(L27,'チーム名'!$B$3:$E$67,4,FALSE)</f>
        <v>レインボーキッズ</v>
      </c>
      <c r="K27" s="110"/>
      <c r="L27" s="140">
        <v>107</v>
      </c>
      <c r="M27" s="138" t="s">
        <v>121</v>
      </c>
      <c r="N27" s="139">
        <v>109</v>
      </c>
      <c r="O27" s="105"/>
      <c r="P27" s="95" t="str">
        <f>VLOOKUP(N27,'チーム名'!$B$3:$E$68,4,FALSE)</f>
        <v>スターズ</v>
      </c>
    </row>
    <row r="28" spans="1:16" ht="14.25">
      <c r="A28" s="37">
        <v>0.5208333333333334</v>
      </c>
      <c r="B28" s="141">
        <v>25</v>
      </c>
      <c r="C28" s="95" t="str">
        <f>VLOOKUP(E28,'チーム名'!$B$3:$E$67,4,FALSE)</f>
        <v>竜ファイターズ</v>
      </c>
      <c r="D28" s="142"/>
      <c r="E28" s="106">
        <v>2</v>
      </c>
      <c r="F28" s="104" t="s">
        <v>121</v>
      </c>
      <c r="G28" s="158">
        <v>3</v>
      </c>
      <c r="H28" s="117"/>
      <c r="I28" s="95" t="str">
        <f>VLOOKUP(G28,'チーム名'!$B$3:$E$68,4,FALSE)</f>
        <v>ブルーサンダーズ</v>
      </c>
      <c r="J28" s="95" t="str">
        <f>VLOOKUP(L28,'チーム名'!$B$3:$E$67,4,FALSE)</f>
        <v>米小サイクロン</v>
      </c>
      <c r="K28" s="142"/>
      <c r="L28" s="140">
        <v>110</v>
      </c>
      <c r="M28" s="138" t="s">
        <v>121</v>
      </c>
      <c r="N28" s="139">
        <v>112</v>
      </c>
      <c r="O28" s="105"/>
      <c r="P28" s="95" t="str">
        <f>VLOOKUP(N28,'チーム名'!$B$3:$E$68,4,FALSE)</f>
        <v>最強無敵特別部隊</v>
      </c>
    </row>
    <row r="29" spans="1:16" ht="14.25">
      <c r="A29" s="37"/>
      <c r="B29" s="141">
        <v>26</v>
      </c>
      <c r="C29" s="95" t="str">
        <f>VLOOKUP(E29,'チーム名'!$B$3:$E$67,4,FALSE)</f>
        <v>阿久根カルシウム</v>
      </c>
      <c r="D29" s="142"/>
      <c r="E29" s="106">
        <v>5</v>
      </c>
      <c r="F29" s="104" t="s">
        <v>121</v>
      </c>
      <c r="G29" s="158">
        <v>6</v>
      </c>
      <c r="H29" s="117"/>
      <c r="I29" s="95" t="str">
        <f>VLOOKUP(G29,'チーム名'!$B$3:$E$68,4,FALSE)</f>
        <v>阿久根ミレド</v>
      </c>
      <c r="J29" s="95" t="str">
        <f>VLOOKUP(L29,'チーム名'!$B$3:$E$67,4,FALSE)</f>
        <v>スマイルキッズ</v>
      </c>
      <c r="K29" s="142"/>
      <c r="L29" s="140">
        <v>111</v>
      </c>
      <c r="M29" s="138" t="s">
        <v>121</v>
      </c>
      <c r="N29" s="139">
        <v>113</v>
      </c>
      <c r="O29" s="105"/>
      <c r="P29" s="95" t="str">
        <f>VLOOKUP(N29,'チーム名'!$B$3:$E$68,4,FALSE)</f>
        <v>高小侍キッズ</v>
      </c>
    </row>
    <row r="30" spans="1:16" ht="14.25">
      <c r="A30" s="36"/>
      <c r="B30" s="141">
        <v>27</v>
      </c>
      <c r="C30" s="95" t="str">
        <f>VLOOKUP(E30,'チーム名'!$B$3:$E$67,4,FALSE)</f>
        <v>米東ファイターズ</v>
      </c>
      <c r="D30" s="142"/>
      <c r="E30" s="106">
        <v>8</v>
      </c>
      <c r="F30" s="104" t="s">
        <v>121</v>
      </c>
      <c r="G30" s="158">
        <v>9</v>
      </c>
      <c r="H30" s="105"/>
      <c r="I30" s="95" t="str">
        <f>VLOOKUP(G30,'チーム名'!$B$3:$E$68,4,FALSE)</f>
        <v>１５ファイターズ</v>
      </c>
      <c r="J30" s="95" t="str">
        <f>VLOOKUP(L30,'チーム名'!$B$3:$E$67,4,FALSE)</f>
        <v>FBSS</v>
      </c>
      <c r="K30" s="142"/>
      <c r="L30" s="106">
        <v>28</v>
      </c>
      <c r="M30" s="104" t="s">
        <v>121</v>
      </c>
      <c r="N30" s="105">
        <v>29</v>
      </c>
      <c r="O30" s="105"/>
      <c r="P30" s="95" t="str">
        <f>VLOOKUP(N30,'チーム名'!$B$3:$E$68,4,FALSE)</f>
        <v>高小オロナミンＣ</v>
      </c>
    </row>
    <row r="31" spans="1:16" ht="14.25">
      <c r="A31" s="37"/>
      <c r="B31" s="141">
        <v>28</v>
      </c>
      <c r="C31" s="95" t="str">
        <f>VLOOKUP(E31,'チーム名'!$B$3:$E$67,4,FALSE)</f>
        <v>西出水ハンコック</v>
      </c>
      <c r="D31" s="142"/>
      <c r="E31" s="106">
        <v>15</v>
      </c>
      <c r="F31" s="104" t="s">
        <v>121</v>
      </c>
      <c r="G31" s="158">
        <v>16</v>
      </c>
      <c r="H31" s="105"/>
      <c r="I31" s="95" t="str">
        <f>VLOOKUP(G31,'チーム名'!$B$3:$E$68,4,FALSE)</f>
        <v>ドラマヨ</v>
      </c>
      <c r="J31" s="95" t="str">
        <f>VLOOKUP(L31,'チーム名'!$B$3:$E$67,4,FALSE)</f>
        <v>若ＴＡＫＡ軍団</v>
      </c>
      <c r="K31" s="142"/>
      <c r="L31" s="106">
        <v>31</v>
      </c>
      <c r="M31" s="104" t="s">
        <v>121</v>
      </c>
      <c r="N31" s="105">
        <v>32</v>
      </c>
      <c r="O31" s="105"/>
      <c r="P31" s="95" t="str">
        <f>VLOOKUP(N31,'チーム名'!$B$3:$E$68,4,FALSE)</f>
        <v>ヒーロータイガー</v>
      </c>
    </row>
    <row r="32" spans="1:16" ht="14.25">
      <c r="A32" s="37"/>
      <c r="B32" s="35">
        <v>29</v>
      </c>
      <c r="C32" s="95" t="str">
        <f>VLOOKUP(E32,'チーム名'!$B$3:$E$67,4,FALSE)</f>
        <v>リサックマーズ</v>
      </c>
      <c r="D32" s="103"/>
      <c r="E32" s="106">
        <v>18</v>
      </c>
      <c r="F32" s="104" t="s">
        <v>121</v>
      </c>
      <c r="G32" s="158">
        <v>19</v>
      </c>
      <c r="H32" s="105"/>
      <c r="I32" s="95" t="str">
        <f>VLOOKUP(G32,'チーム名'!$B$3:$E$68,4,FALSE)</f>
        <v>ブラックドラゴン</v>
      </c>
      <c r="J32" s="95" t="str">
        <f>VLOOKUP(L32,'チーム名'!$B$3:$E$67,4,FALSE)</f>
        <v>ヒゲぴよ</v>
      </c>
      <c r="K32" s="110"/>
      <c r="L32" s="106">
        <v>34</v>
      </c>
      <c r="M32" s="104" t="s">
        <v>121</v>
      </c>
      <c r="N32" s="105">
        <v>35</v>
      </c>
      <c r="O32" s="105"/>
      <c r="P32" s="95" t="str">
        <f>VLOOKUP(N32,'チーム名'!$B$3:$E$68,4,FALSE)</f>
        <v>アクネボンタンズ</v>
      </c>
    </row>
    <row r="33" spans="1:16" ht="14.25">
      <c r="A33" s="37"/>
      <c r="B33" s="35">
        <v>30</v>
      </c>
      <c r="C33" s="95" t="str">
        <f>VLOOKUP(E33,'チーム名'!$B$3:$E$67,4,FALSE)</f>
        <v>ウルトラＣＫＹ</v>
      </c>
      <c r="D33" s="103"/>
      <c r="E33" s="106">
        <v>21</v>
      </c>
      <c r="F33" s="104" t="s">
        <v>121</v>
      </c>
      <c r="G33" s="158">
        <v>22</v>
      </c>
      <c r="H33" s="105"/>
      <c r="I33" s="95" t="str">
        <f>VLOOKUP(G33,'チーム名'!$B$3:$E$68,4,FALSE)</f>
        <v>神の手阿久根っ子</v>
      </c>
      <c r="J33" s="95" t="str">
        <f>VLOOKUP(L33,'チーム名'!$B$3:$E$67,4,FALSE)</f>
        <v>ワルガキ番長ズ</v>
      </c>
      <c r="K33" s="110"/>
      <c r="L33" s="106">
        <v>41</v>
      </c>
      <c r="M33" s="104" t="s">
        <v>121</v>
      </c>
      <c r="N33" s="105">
        <v>42</v>
      </c>
      <c r="O33" s="105"/>
      <c r="P33" s="95" t="str">
        <f>VLOOKUP(N33,'チーム名'!$B$3:$E$68,4,FALSE)</f>
        <v>下水流クレインズ</v>
      </c>
    </row>
    <row r="34" spans="1:16" ht="14.25">
      <c r="A34" s="37"/>
      <c r="B34" s="35">
        <v>31</v>
      </c>
      <c r="C34" s="95" t="str">
        <f>VLOOKUP(E34,'チーム名'!$B$3:$E$67,4,FALSE)</f>
        <v>カンフードッジ</v>
      </c>
      <c r="D34" s="103"/>
      <c r="E34" s="140">
        <v>102</v>
      </c>
      <c r="F34" s="138" t="s">
        <v>121</v>
      </c>
      <c r="G34" s="160">
        <v>103</v>
      </c>
      <c r="H34" s="105"/>
      <c r="I34" s="95" t="str">
        <f>VLOOKUP(G34,'チーム名'!$B$3:$E$68,4,FALSE)</f>
        <v>イナズマサンダー</v>
      </c>
      <c r="J34" s="95" t="str">
        <f>VLOOKUP(L34,'チーム名'!$B$3:$E$67,4,FALSE)</f>
        <v>おらっちヒゲピヨ</v>
      </c>
      <c r="K34" s="110"/>
      <c r="L34" s="106">
        <v>44</v>
      </c>
      <c r="M34" s="104" t="s">
        <v>121</v>
      </c>
      <c r="N34" s="105">
        <v>45</v>
      </c>
      <c r="O34" s="105"/>
      <c r="P34" s="95" t="str">
        <f>VLOOKUP(N34,'チーム名'!$B$3:$E$68,4,FALSE)</f>
        <v>KINGスパーク</v>
      </c>
    </row>
    <row r="35" spans="1:16" ht="14.25">
      <c r="A35" s="37"/>
      <c r="B35" s="35">
        <v>32</v>
      </c>
      <c r="C35" s="95" t="str">
        <f>VLOOKUP(E35,'チーム名'!$B$3:$E$67,4,FALSE)</f>
        <v>ヒラオキッズ</v>
      </c>
      <c r="D35" s="103"/>
      <c r="E35" s="140">
        <v>105</v>
      </c>
      <c r="F35" s="138" t="s">
        <v>121</v>
      </c>
      <c r="G35" s="160">
        <v>106</v>
      </c>
      <c r="H35" s="105"/>
      <c r="I35" s="95" t="str">
        <f>VLOOKUP(G35,'チーム名'!$B$3:$E$68,4,FALSE)</f>
        <v>高小ファイターズ</v>
      </c>
      <c r="J35" s="95" t="str">
        <f>VLOOKUP(L35,'チーム名'!$B$3:$E$67,4,FALSE)</f>
        <v>ゴリラーズ</v>
      </c>
      <c r="K35" s="110"/>
      <c r="L35" s="106">
        <v>47</v>
      </c>
      <c r="M35" s="104" t="s">
        <v>121</v>
      </c>
      <c r="N35" s="105">
        <v>48</v>
      </c>
      <c r="O35" s="105"/>
      <c r="P35" s="95" t="str">
        <f>VLOOKUP(N35,'チーム名'!$B$3:$E$68,4,FALSE)</f>
        <v>ドッジサンダーズ</v>
      </c>
    </row>
    <row r="36" spans="1:16" ht="14.25">
      <c r="A36" s="37"/>
      <c r="B36" s="35">
        <v>33</v>
      </c>
      <c r="C36" s="103"/>
      <c r="D36" s="103"/>
      <c r="E36" s="106"/>
      <c r="F36" s="104" t="s">
        <v>121</v>
      </c>
      <c r="G36" s="158"/>
      <c r="H36" s="105"/>
      <c r="I36" s="95"/>
      <c r="J36" s="95" t="str">
        <f>VLOOKUP(L36,'チーム名'!$B$3:$E$67,4,FALSE)</f>
        <v>西目ネイチャー</v>
      </c>
      <c r="K36" s="110"/>
      <c r="L36" s="140">
        <v>108</v>
      </c>
      <c r="M36" s="138" t="s">
        <v>121</v>
      </c>
      <c r="N36" s="139">
        <v>109</v>
      </c>
      <c r="O36" s="105"/>
      <c r="P36" s="95" t="str">
        <f>VLOOKUP(N36,'チーム名'!$B$3:$E$68,4,FALSE)</f>
        <v>スターズ</v>
      </c>
    </row>
    <row r="37" spans="1:16" ht="14.25">
      <c r="A37" s="37"/>
      <c r="B37" s="35"/>
      <c r="C37" s="103"/>
      <c r="D37" s="103"/>
      <c r="E37" s="106"/>
      <c r="F37" s="104" t="s">
        <v>121</v>
      </c>
      <c r="G37" s="158"/>
      <c r="H37" s="105"/>
      <c r="I37" s="95"/>
      <c r="J37" s="95"/>
      <c r="K37" s="110"/>
      <c r="L37" s="106"/>
      <c r="M37" s="104" t="s">
        <v>121</v>
      </c>
      <c r="N37" s="105"/>
      <c r="O37" s="105"/>
      <c r="P37" s="95"/>
    </row>
    <row r="38" spans="1:16" ht="14.25">
      <c r="A38" s="37">
        <v>0.5833333333333334</v>
      </c>
      <c r="B38" s="34" t="s">
        <v>61</v>
      </c>
      <c r="C38" s="107"/>
      <c r="D38" s="107"/>
      <c r="E38" s="106"/>
      <c r="F38" s="104" t="s">
        <v>121</v>
      </c>
      <c r="G38" s="158"/>
      <c r="H38" s="105"/>
      <c r="I38" s="123"/>
      <c r="J38" s="123"/>
      <c r="K38" s="106"/>
      <c r="L38" s="106"/>
      <c r="M38" s="104" t="s">
        <v>121</v>
      </c>
      <c r="N38" s="105"/>
      <c r="O38" s="105"/>
      <c r="P38" s="95"/>
    </row>
    <row r="39" spans="1:16" ht="14.25">
      <c r="A39" s="166"/>
      <c r="B39" s="34" t="s">
        <v>62</v>
      </c>
      <c r="C39" s="107"/>
      <c r="D39" s="107"/>
      <c r="E39" s="106"/>
      <c r="F39" s="104" t="s">
        <v>121</v>
      </c>
      <c r="G39" s="158"/>
      <c r="H39" s="105"/>
      <c r="I39" s="123"/>
      <c r="J39" s="123"/>
      <c r="K39" s="106"/>
      <c r="L39" s="106"/>
      <c r="M39" s="104" t="s">
        <v>121</v>
      </c>
      <c r="N39" s="105"/>
      <c r="O39" s="105"/>
      <c r="P39" s="95"/>
    </row>
    <row r="40" spans="1:16" ht="14.25">
      <c r="A40" s="166"/>
      <c r="B40" s="34" t="s">
        <v>63</v>
      </c>
      <c r="C40" s="107"/>
      <c r="D40" s="107"/>
      <c r="E40" s="106"/>
      <c r="F40" s="104" t="s">
        <v>121</v>
      </c>
      <c r="G40" s="158"/>
      <c r="H40" s="105"/>
      <c r="I40" s="123"/>
      <c r="J40" s="123"/>
      <c r="K40" s="106"/>
      <c r="L40" s="106"/>
      <c r="M40" s="104" t="s">
        <v>121</v>
      </c>
      <c r="N40" s="105"/>
      <c r="O40" s="105"/>
      <c r="P40" s="95"/>
    </row>
    <row r="41" spans="1:16" ht="14.25">
      <c r="A41" s="166"/>
      <c r="B41" s="34" t="s">
        <v>64</v>
      </c>
      <c r="C41" s="107"/>
      <c r="D41" s="107"/>
      <c r="E41" s="106"/>
      <c r="F41" s="104" t="s">
        <v>121</v>
      </c>
      <c r="G41" s="158"/>
      <c r="H41" s="105"/>
      <c r="I41" s="123"/>
      <c r="J41" s="123"/>
      <c r="K41" s="106"/>
      <c r="L41" s="106"/>
      <c r="M41" s="104" t="s">
        <v>121</v>
      </c>
      <c r="N41" s="105"/>
      <c r="O41" s="105"/>
      <c r="P41" s="95"/>
    </row>
    <row r="42" spans="1:16" ht="14.25">
      <c r="A42" s="166"/>
      <c r="B42" s="34" t="s">
        <v>65</v>
      </c>
      <c r="C42" s="107"/>
      <c r="D42" s="107"/>
      <c r="E42" s="106"/>
      <c r="F42" s="104" t="s">
        <v>121</v>
      </c>
      <c r="G42" s="158"/>
      <c r="H42" s="105"/>
      <c r="I42" s="123"/>
      <c r="J42" s="123"/>
      <c r="K42" s="106"/>
      <c r="L42" s="106"/>
      <c r="M42" s="104" t="s">
        <v>121</v>
      </c>
      <c r="N42" s="105"/>
      <c r="O42" s="105"/>
      <c r="P42" s="95"/>
    </row>
    <row r="43" spans="1:16" ht="14.25">
      <c r="A43" s="166"/>
      <c r="B43" s="34" t="s">
        <v>66</v>
      </c>
      <c r="C43" s="107"/>
      <c r="D43" s="107"/>
      <c r="E43" s="106"/>
      <c r="F43" s="104" t="s">
        <v>121</v>
      </c>
      <c r="G43" s="158"/>
      <c r="H43" s="105"/>
      <c r="I43" s="123"/>
      <c r="J43" s="123"/>
      <c r="K43" s="106"/>
      <c r="L43" s="106"/>
      <c r="M43" s="104" t="s">
        <v>121</v>
      </c>
      <c r="N43" s="105"/>
      <c r="O43" s="105"/>
      <c r="P43" s="95"/>
    </row>
    <row r="44" spans="1:16" ht="14.25">
      <c r="A44" s="166"/>
      <c r="B44" s="34" t="s">
        <v>67</v>
      </c>
      <c r="C44" s="107"/>
      <c r="D44" s="107"/>
      <c r="E44" s="106"/>
      <c r="F44" s="104" t="s">
        <v>121</v>
      </c>
      <c r="G44" s="158"/>
      <c r="H44" s="105"/>
      <c r="I44" s="123"/>
      <c r="J44" s="123"/>
      <c r="K44" s="106"/>
      <c r="L44" s="106"/>
      <c r="M44" s="104" t="s">
        <v>121</v>
      </c>
      <c r="N44" s="105"/>
      <c r="O44" s="105"/>
      <c r="P44" s="95"/>
    </row>
    <row r="45" spans="1:16" ht="15" customHeight="1">
      <c r="A45" s="166"/>
      <c r="B45" s="34" t="s">
        <v>71</v>
      </c>
      <c r="C45" s="107"/>
      <c r="D45" s="107"/>
      <c r="E45" s="103"/>
      <c r="F45" s="104" t="s">
        <v>121</v>
      </c>
      <c r="G45" s="159"/>
      <c r="H45" s="122"/>
      <c r="I45" s="122"/>
      <c r="J45" s="122"/>
      <c r="K45" s="122"/>
      <c r="L45" s="103"/>
      <c r="M45" s="104" t="s">
        <v>121</v>
      </c>
      <c r="N45" s="109"/>
      <c r="O45" s="117"/>
      <c r="P45" s="95"/>
    </row>
    <row r="46" spans="1:16" ht="10.5" customHeight="1">
      <c r="A46" s="168">
        <v>0.638888888888889</v>
      </c>
      <c r="B46" s="190" t="s">
        <v>68</v>
      </c>
      <c r="C46" s="193"/>
      <c r="D46" s="107"/>
      <c r="E46" s="199"/>
      <c r="F46" s="208" t="s">
        <v>121</v>
      </c>
      <c r="G46" s="205"/>
      <c r="H46" s="135"/>
      <c r="I46" s="194"/>
      <c r="J46" s="193"/>
      <c r="K46" s="136"/>
      <c r="L46" s="199"/>
      <c r="M46" s="202"/>
      <c r="N46" s="205"/>
      <c r="O46" s="117"/>
      <c r="P46" s="193"/>
    </row>
    <row r="47" spans="1:16" ht="10.5" customHeight="1">
      <c r="A47" s="166"/>
      <c r="B47" s="191"/>
      <c r="C47" s="194"/>
      <c r="D47" s="107"/>
      <c r="E47" s="200"/>
      <c r="F47" s="209"/>
      <c r="G47" s="206"/>
      <c r="H47" s="109"/>
      <c r="I47" s="194"/>
      <c r="J47" s="194"/>
      <c r="K47" s="103"/>
      <c r="L47" s="200"/>
      <c r="M47" s="203"/>
      <c r="N47" s="206"/>
      <c r="O47" s="109"/>
      <c r="P47" s="194"/>
    </row>
    <row r="48" spans="1:16" ht="10.5" customHeight="1">
      <c r="A48" s="166"/>
      <c r="B48" s="192"/>
      <c r="C48" s="195"/>
      <c r="D48" s="107"/>
      <c r="E48" s="201"/>
      <c r="F48" s="210"/>
      <c r="G48" s="207"/>
      <c r="H48" s="109"/>
      <c r="I48" s="195"/>
      <c r="J48" s="195"/>
      <c r="K48" s="103"/>
      <c r="L48" s="201"/>
      <c r="M48" s="204"/>
      <c r="N48" s="207"/>
      <c r="O48" s="109"/>
      <c r="P48" s="195"/>
    </row>
    <row r="49" spans="1:16" ht="10.5" customHeight="1">
      <c r="A49" s="166"/>
      <c r="B49" s="190" t="s">
        <v>68</v>
      </c>
      <c r="C49" s="193"/>
      <c r="D49" s="107"/>
      <c r="E49" s="199"/>
      <c r="F49" s="208" t="s">
        <v>121</v>
      </c>
      <c r="G49" s="205"/>
      <c r="H49" s="109"/>
      <c r="I49" s="194"/>
      <c r="J49" s="193"/>
      <c r="K49" s="103"/>
      <c r="L49" s="199"/>
      <c r="M49" s="208" t="s">
        <v>121</v>
      </c>
      <c r="N49" s="205"/>
      <c r="O49" s="109"/>
      <c r="P49" s="193"/>
    </row>
    <row r="50" spans="1:16" ht="10.5" customHeight="1">
      <c r="A50" s="166"/>
      <c r="B50" s="191"/>
      <c r="C50" s="194"/>
      <c r="D50" s="107"/>
      <c r="E50" s="200"/>
      <c r="F50" s="209"/>
      <c r="G50" s="206"/>
      <c r="H50" s="109"/>
      <c r="I50" s="194"/>
      <c r="J50" s="194"/>
      <c r="K50" s="103"/>
      <c r="L50" s="200"/>
      <c r="M50" s="209"/>
      <c r="N50" s="206"/>
      <c r="O50" s="109"/>
      <c r="P50" s="194"/>
    </row>
    <row r="51" spans="1:16" ht="10.5" customHeight="1">
      <c r="A51" s="166"/>
      <c r="B51" s="192"/>
      <c r="C51" s="195"/>
      <c r="D51" s="107"/>
      <c r="E51" s="201"/>
      <c r="F51" s="210"/>
      <c r="G51" s="207"/>
      <c r="H51" s="109"/>
      <c r="I51" s="195"/>
      <c r="J51" s="195"/>
      <c r="K51" s="103"/>
      <c r="L51" s="201"/>
      <c r="M51" s="210"/>
      <c r="N51" s="207"/>
      <c r="O51" s="109"/>
      <c r="P51" s="195"/>
    </row>
    <row r="52" spans="1:16" ht="10.5" customHeight="1">
      <c r="A52" s="166"/>
      <c r="B52" s="190" t="s">
        <v>106</v>
      </c>
      <c r="C52" s="193"/>
      <c r="D52" s="107"/>
      <c r="E52" s="199"/>
      <c r="F52" s="208" t="s">
        <v>121</v>
      </c>
      <c r="G52" s="205"/>
      <c r="H52" s="109"/>
      <c r="I52" s="194"/>
      <c r="J52" s="193"/>
      <c r="K52" s="103"/>
      <c r="L52" s="199"/>
      <c r="M52" s="208" t="s">
        <v>121</v>
      </c>
      <c r="N52" s="205"/>
      <c r="O52" s="109"/>
      <c r="P52" s="193"/>
    </row>
    <row r="53" spans="1:16" ht="10.5" customHeight="1">
      <c r="A53" s="166"/>
      <c r="B53" s="191"/>
      <c r="C53" s="194"/>
      <c r="D53" s="107"/>
      <c r="E53" s="200"/>
      <c r="F53" s="209"/>
      <c r="G53" s="206"/>
      <c r="H53" s="109"/>
      <c r="I53" s="194"/>
      <c r="J53" s="194"/>
      <c r="K53" s="103"/>
      <c r="L53" s="200"/>
      <c r="M53" s="209"/>
      <c r="N53" s="206"/>
      <c r="O53" s="109"/>
      <c r="P53" s="194"/>
    </row>
    <row r="54" spans="1:16" ht="10.5" customHeight="1">
      <c r="A54" s="166"/>
      <c r="B54" s="192"/>
      <c r="C54" s="195"/>
      <c r="D54" s="107"/>
      <c r="E54" s="201"/>
      <c r="F54" s="210"/>
      <c r="G54" s="207"/>
      <c r="H54" s="109"/>
      <c r="I54" s="195"/>
      <c r="J54" s="195"/>
      <c r="K54" s="103"/>
      <c r="L54" s="201"/>
      <c r="M54" s="210"/>
      <c r="N54" s="207"/>
      <c r="O54" s="109"/>
      <c r="P54" s="195"/>
    </row>
    <row r="55" spans="1:16" ht="10.5" customHeight="1">
      <c r="A55" s="166"/>
      <c r="B55" s="190" t="s">
        <v>72</v>
      </c>
      <c r="C55" s="193"/>
      <c r="D55" s="107"/>
      <c r="E55" s="199"/>
      <c r="F55" s="208" t="s">
        <v>121</v>
      </c>
      <c r="G55" s="205"/>
      <c r="H55" s="109"/>
      <c r="I55" s="194"/>
      <c r="J55" s="193"/>
      <c r="K55" s="103"/>
      <c r="L55" s="199"/>
      <c r="M55" s="208" t="s">
        <v>121</v>
      </c>
      <c r="N55" s="205"/>
      <c r="O55" s="109"/>
      <c r="P55" s="193"/>
    </row>
    <row r="56" spans="1:16" ht="10.5" customHeight="1">
      <c r="A56" s="166"/>
      <c r="B56" s="191"/>
      <c r="C56" s="194"/>
      <c r="D56" s="107"/>
      <c r="E56" s="200"/>
      <c r="F56" s="209"/>
      <c r="G56" s="206"/>
      <c r="H56" s="109"/>
      <c r="I56" s="194"/>
      <c r="J56" s="194"/>
      <c r="K56" s="103"/>
      <c r="L56" s="200"/>
      <c r="M56" s="209"/>
      <c r="N56" s="206"/>
      <c r="O56" s="109"/>
      <c r="P56" s="194"/>
    </row>
    <row r="57" spans="1:16" ht="10.5" customHeight="1">
      <c r="A57" s="167"/>
      <c r="B57" s="192"/>
      <c r="C57" s="195"/>
      <c r="D57" s="107"/>
      <c r="E57" s="201"/>
      <c r="F57" s="210"/>
      <c r="G57" s="207"/>
      <c r="H57" s="109"/>
      <c r="I57" s="195"/>
      <c r="J57" s="195"/>
      <c r="K57" s="103"/>
      <c r="L57" s="201"/>
      <c r="M57" s="210"/>
      <c r="N57" s="207"/>
      <c r="O57" s="109"/>
      <c r="P57" s="195"/>
    </row>
    <row r="58" spans="1:16" ht="14.25">
      <c r="A58" s="37">
        <v>0.7083333333333334</v>
      </c>
      <c r="B58" s="38" t="s">
        <v>69</v>
      </c>
      <c r="C58" s="112"/>
      <c r="D58" s="112"/>
      <c r="E58" s="113"/>
      <c r="F58" s="113"/>
      <c r="G58" s="161"/>
      <c r="H58" s="113"/>
      <c r="I58" s="113"/>
      <c r="J58" s="113"/>
      <c r="K58" s="113"/>
      <c r="L58" s="113"/>
      <c r="M58" s="113"/>
      <c r="N58" s="113"/>
      <c r="O58" s="113"/>
      <c r="P58" s="111"/>
    </row>
    <row r="59" spans="1:16" ht="14.25">
      <c r="A59" s="33"/>
      <c r="B59" s="39" t="s">
        <v>70</v>
      </c>
      <c r="C59" s="114"/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</row>
    <row r="60" spans="3:16" ht="14.25"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3:16" ht="14.25"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3:16" ht="12.75" customHeight="1"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3:16" ht="14.25"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3:16" ht="14.25"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3:16" ht="14.25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3:16" ht="14.25"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3:16" ht="14.25"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3:16" ht="14.25"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3:16" ht="14.25"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3:16" ht="14.25"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3:16" ht="14.25"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3:16" ht="14.2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3:16" ht="14.25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3:16" ht="14.25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3:16" ht="14.25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3:16" ht="14.25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3:16" ht="14.25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3:16" ht="14.25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3:16" ht="14.25"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3:16" ht="14.25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3:16" ht="14.25"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3:16" ht="14.25"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3:16" ht="14.25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3:16" ht="14.25"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3:16" ht="14.25"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3:16" ht="14.25"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3:16" ht="14.25"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3:16" ht="14.25"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3:16" ht="14.25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3:16" ht="14.25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3:16" ht="14.25"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3:16" ht="14.25"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3:16" ht="14.25"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</sheetData>
  <mergeCells count="50">
    <mergeCell ref="E46:E48"/>
    <mergeCell ref="E49:E51"/>
    <mergeCell ref="E52:E54"/>
    <mergeCell ref="E55:E57"/>
    <mergeCell ref="G46:G48"/>
    <mergeCell ref="G49:G51"/>
    <mergeCell ref="G52:G54"/>
    <mergeCell ref="G55:G57"/>
    <mergeCell ref="F46:F48"/>
    <mergeCell ref="F49:F51"/>
    <mergeCell ref="F52:F54"/>
    <mergeCell ref="F55:F57"/>
    <mergeCell ref="N55:N57"/>
    <mergeCell ref="M49:M51"/>
    <mergeCell ref="M52:M54"/>
    <mergeCell ref="M55:M57"/>
    <mergeCell ref="M46:M48"/>
    <mergeCell ref="N46:N48"/>
    <mergeCell ref="N49:N51"/>
    <mergeCell ref="N52:N54"/>
    <mergeCell ref="L46:L48"/>
    <mergeCell ref="L49:L51"/>
    <mergeCell ref="L52:L54"/>
    <mergeCell ref="L55:L57"/>
    <mergeCell ref="P46:P48"/>
    <mergeCell ref="P49:P51"/>
    <mergeCell ref="P52:P54"/>
    <mergeCell ref="P55:P57"/>
    <mergeCell ref="J46:J48"/>
    <mergeCell ref="J49:J51"/>
    <mergeCell ref="J52:J54"/>
    <mergeCell ref="J55:J57"/>
    <mergeCell ref="I46:I48"/>
    <mergeCell ref="I49:I51"/>
    <mergeCell ref="I52:I54"/>
    <mergeCell ref="I55:I57"/>
    <mergeCell ref="B52:B54"/>
    <mergeCell ref="B55:B57"/>
    <mergeCell ref="C52:C54"/>
    <mergeCell ref="C55:C57"/>
    <mergeCell ref="B46:B48"/>
    <mergeCell ref="B49:B51"/>
    <mergeCell ref="C46:C48"/>
    <mergeCell ref="A1:P1"/>
    <mergeCell ref="E3:G3"/>
    <mergeCell ref="L3:N3"/>
    <mergeCell ref="A2:B2"/>
    <mergeCell ref="C2:I2"/>
    <mergeCell ref="J2:P2"/>
    <mergeCell ref="C49:C51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portrait" paperSize="9" scale="2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D22">
      <selection activeCell="AM31" sqref="AM31"/>
    </sheetView>
  </sheetViews>
  <sheetFormatPr defaultColWidth="9.00390625" defaultRowHeight="18.75" customHeight="1"/>
  <cols>
    <col min="1" max="16384" width="2.75390625" style="0" customWidth="1"/>
  </cols>
  <sheetData>
    <row r="1" spans="1:31" ht="28.5" customHeight="1">
      <c r="A1" s="187" t="s">
        <v>129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</row>
    <row r="2" spans="1:29" ht="33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29" ht="18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8.75" customHeight="1">
      <c r="A4" s="11"/>
      <c r="B4" s="11"/>
      <c r="C4" s="11"/>
      <c r="D4" s="11"/>
      <c r="E4" s="11"/>
      <c r="F4" s="179" t="s">
        <v>25</v>
      </c>
      <c r="G4" s="179"/>
      <c r="H4" s="179"/>
      <c r="I4" s="179"/>
      <c r="J4" s="179"/>
      <c r="K4" s="179"/>
      <c r="L4" s="179"/>
      <c r="M4" s="179"/>
      <c r="N4" s="11"/>
      <c r="O4" s="11"/>
      <c r="P4" s="11"/>
      <c r="Q4" s="11"/>
      <c r="R4" s="11"/>
      <c r="S4" s="11"/>
      <c r="T4" s="11"/>
      <c r="U4" s="28"/>
      <c r="V4" s="179" t="s">
        <v>26</v>
      </c>
      <c r="W4" s="179"/>
      <c r="X4" s="179"/>
      <c r="Y4" s="179"/>
      <c r="Z4" s="179"/>
      <c r="AA4" s="179"/>
      <c r="AB4" s="179"/>
      <c r="AC4" s="179"/>
    </row>
    <row r="5" spans="2:33" ht="19.5" customHeight="1">
      <c r="B5" s="188"/>
      <c r="C5" s="188"/>
      <c r="E5" s="188">
        <v>101</v>
      </c>
      <c r="F5" s="188"/>
      <c r="M5" s="180">
        <v>104</v>
      </c>
      <c r="N5" s="180"/>
      <c r="U5" s="188">
        <v>107</v>
      </c>
      <c r="V5" s="188"/>
      <c r="Z5" s="180">
        <v>110</v>
      </c>
      <c r="AA5" s="180"/>
      <c r="AF5" s="180">
        <v>112</v>
      </c>
      <c r="AG5" s="180"/>
    </row>
    <row r="6" spans="2:32" ht="18.75" customHeight="1">
      <c r="B6" s="14"/>
      <c r="C6" s="14"/>
      <c r="D6" s="17"/>
      <c r="E6" s="17"/>
      <c r="F6" s="17"/>
      <c r="G6" s="14"/>
      <c r="H6" s="14"/>
      <c r="I6" s="14"/>
      <c r="J6" s="14"/>
      <c r="K6" s="17"/>
      <c r="L6" s="17"/>
      <c r="M6" s="17"/>
      <c r="N6" s="14"/>
      <c r="O6" s="14"/>
      <c r="P6" s="14"/>
      <c r="Q6" s="14"/>
      <c r="R6" s="17"/>
      <c r="S6" s="17"/>
      <c r="T6" s="14"/>
      <c r="U6" s="14"/>
      <c r="V6" s="14"/>
      <c r="W6" s="14"/>
      <c r="X6" s="14"/>
      <c r="Y6" s="17"/>
      <c r="Z6" s="17"/>
      <c r="AA6" s="18"/>
      <c r="AB6" s="13"/>
      <c r="AC6" s="13"/>
      <c r="AD6" s="12"/>
      <c r="AE6" s="2"/>
      <c r="AF6" s="3"/>
    </row>
    <row r="7" spans="2:32" ht="18.7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9"/>
      <c r="AB7" s="17"/>
      <c r="AC7" s="17"/>
      <c r="AD7" s="17"/>
      <c r="AE7" s="5"/>
      <c r="AF7" s="6"/>
    </row>
    <row r="8" spans="2:32" ht="18.75" customHeight="1">
      <c r="B8" s="17"/>
      <c r="C8" s="17"/>
      <c r="D8" s="181" t="s">
        <v>12</v>
      </c>
      <c r="E8" s="181"/>
      <c r="F8" s="181"/>
      <c r="G8" s="181"/>
      <c r="H8" s="17"/>
      <c r="I8" s="17"/>
      <c r="J8" s="17"/>
      <c r="K8" s="17"/>
      <c r="L8" s="181" t="s">
        <v>13</v>
      </c>
      <c r="M8" s="181"/>
      <c r="N8" s="181"/>
      <c r="O8" s="181"/>
      <c r="P8" s="17"/>
      <c r="Q8" s="17"/>
      <c r="R8" s="17"/>
      <c r="S8" s="17"/>
      <c r="T8" s="181" t="s">
        <v>14</v>
      </c>
      <c r="U8" s="181"/>
      <c r="V8" s="181"/>
      <c r="W8" s="181"/>
      <c r="X8" s="17"/>
      <c r="Y8" s="17"/>
      <c r="Z8" s="17"/>
      <c r="AA8" s="19"/>
      <c r="AB8" s="181" t="s">
        <v>15</v>
      </c>
      <c r="AC8" s="181"/>
      <c r="AD8" s="181"/>
      <c r="AE8" s="181"/>
      <c r="AF8" s="6"/>
    </row>
    <row r="9" spans="2:32" ht="18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9"/>
      <c r="AB9" s="17"/>
      <c r="AC9" s="17"/>
      <c r="AD9" s="17"/>
      <c r="AE9" s="5"/>
      <c r="AF9" s="6"/>
    </row>
    <row r="10" spans="2:32" ht="18.75" customHeight="1">
      <c r="B10" s="17"/>
      <c r="C10" s="21"/>
      <c r="D10" s="21"/>
      <c r="E10" s="21"/>
      <c r="F10" s="21"/>
      <c r="G10" s="21"/>
      <c r="H10" s="21"/>
      <c r="I10" s="17"/>
      <c r="J10" s="17"/>
      <c r="K10" s="21"/>
      <c r="L10" s="21"/>
      <c r="M10" s="21"/>
      <c r="N10" s="21"/>
      <c r="O10" s="21"/>
      <c r="P10" s="21"/>
      <c r="Q10" s="17"/>
      <c r="R10" s="17"/>
      <c r="S10" s="21"/>
      <c r="T10" s="21"/>
      <c r="U10" s="21"/>
      <c r="V10" s="21"/>
      <c r="W10" s="21"/>
      <c r="X10" s="21"/>
      <c r="Y10" s="17"/>
      <c r="Z10" s="17"/>
      <c r="AA10" s="20"/>
      <c r="AB10" s="21"/>
      <c r="AC10" s="21"/>
      <c r="AD10" s="21"/>
      <c r="AE10" s="8"/>
      <c r="AF10" s="9"/>
    </row>
    <row r="11" spans="2:33" ht="18.75" customHeight="1">
      <c r="B11" s="180">
        <v>102</v>
      </c>
      <c r="C11" s="180"/>
      <c r="D11" s="17"/>
      <c r="E11" s="17"/>
      <c r="F11" s="17"/>
      <c r="G11" s="17"/>
      <c r="H11" s="188">
        <v>103</v>
      </c>
      <c r="I11" s="188"/>
      <c r="J11" s="188">
        <v>105</v>
      </c>
      <c r="K11" s="188"/>
      <c r="L11" s="17"/>
      <c r="M11" s="17"/>
      <c r="N11" s="17"/>
      <c r="O11" s="17"/>
      <c r="P11" s="180">
        <v>106</v>
      </c>
      <c r="Q11" s="180"/>
      <c r="R11" s="180">
        <v>108</v>
      </c>
      <c r="S11" s="180"/>
      <c r="T11" s="17"/>
      <c r="U11" s="17"/>
      <c r="V11" s="17"/>
      <c r="W11" s="17"/>
      <c r="X11" s="188">
        <v>109</v>
      </c>
      <c r="Y11" s="188"/>
      <c r="Z11" s="188">
        <v>111</v>
      </c>
      <c r="AA11" s="188"/>
      <c r="AB11" s="17"/>
      <c r="AC11" s="17"/>
      <c r="AD11" s="17"/>
      <c r="AF11" s="188">
        <v>113</v>
      </c>
      <c r="AG11" s="188"/>
    </row>
    <row r="12" spans="2:29" ht="18.75" customHeight="1">
      <c r="B12" s="16"/>
      <c r="C12" s="16"/>
      <c r="F12" s="17"/>
      <c r="G12" s="10"/>
      <c r="H12" s="10"/>
      <c r="I12" s="10"/>
      <c r="J12" s="10"/>
      <c r="N12" s="10"/>
      <c r="O12" s="10"/>
      <c r="P12" s="10"/>
      <c r="Q12" s="10"/>
      <c r="U12" s="10"/>
      <c r="V12" s="10"/>
      <c r="W12" s="10"/>
      <c r="X12" s="10"/>
      <c r="AB12" s="10"/>
      <c r="AC12" s="10"/>
    </row>
    <row r="14" spans="24:33" ht="33.75" customHeight="1">
      <c r="X14" s="22" t="s">
        <v>9</v>
      </c>
      <c r="Y14" s="182"/>
      <c r="Z14" s="174"/>
      <c r="AA14" s="174"/>
      <c r="AB14" s="174"/>
      <c r="AC14" s="174"/>
      <c r="AD14" s="174"/>
      <c r="AE14" s="174"/>
      <c r="AF14" s="174"/>
      <c r="AG14" s="175"/>
    </row>
    <row r="15" spans="24:33" ht="33.75" customHeight="1">
      <c r="X15" s="22" t="s">
        <v>10</v>
      </c>
      <c r="Y15" s="182"/>
      <c r="Z15" s="174"/>
      <c r="AA15" s="174"/>
      <c r="AB15" s="174"/>
      <c r="AC15" s="174"/>
      <c r="AD15" s="174"/>
      <c r="AE15" s="174"/>
      <c r="AF15" s="174"/>
      <c r="AG15" s="175"/>
    </row>
    <row r="16" spans="24:33" ht="33.75" customHeight="1">
      <c r="X16" s="22" t="s">
        <v>11</v>
      </c>
      <c r="Y16" s="182"/>
      <c r="Z16" s="174"/>
      <c r="AA16" s="174"/>
      <c r="AB16" s="174"/>
      <c r="AC16" s="174"/>
      <c r="AD16" s="174"/>
      <c r="AE16" s="174"/>
      <c r="AF16" s="174"/>
      <c r="AG16" s="175"/>
    </row>
    <row r="17" spans="24:33" ht="33.75" customHeight="1">
      <c r="X17" s="22" t="s">
        <v>107</v>
      </c>
      <c r="Y17" s="182"/>
      <c r="Z17" s="174"/>
      <c r="AA17" s="174"/>
      <c r="AB17" s="174"/>
      <c r="AC17" s="174"/>
      <c r="AD17" s="174"/>
      <c r="AE17" s="174"/>
      <c r="AF17" s="174"/>
      <c r="AG17" s="175"/>
    </row>
    <row r="18" spans="25:32" ht="18.75" customHeight="1">
      <c r="Y18" s="5"/>
      <c r="Z18" s="5"/>
      <c r="AA18" s="5"/>
      <c r="AB18" s="5"/>
      <c r="AC18" s="5"/>
      <c r="AD18" s="5"/>
      <c r="AE18" s="5"/>
      <c r="AF18" s="5"/>
    </row>
    <row r="20" spans="13:38" ht="18.75" customHeight="1">
      <c r="M20" s="185" t="s">
        <v>9</v>
      </c>
      <c r="N20" s="2"/>
      <c r="O20" s="2"/>
      <c r="P20" s="2"/>
      <c r="Q20" s="2"/>
      <c r="R20" s="2"/>
      <c r="S20" s="2"/>
      <c r="T20" s="2"/>
      <c r="U20" s="3"/>
      <c r="AG20" s="185" t="s">
        <v>11</v>
      </c>
      <c r="AH20" s="211"/>
      <c r="AI20" s="212"/>
      <c r="AJ20" s="212"/>
      <c r="AK20" s="212"/>
      <c r="AL20" s="213"/>
    </row>
    <row r="21" spans="13:38" ht="18.75" customHeight="1">
      <c r="M21" s="186"/>
      <c r="N21" s="8"/>
      <c r="O21" s="8"/>
      <c r="P21" s="8"/>
      <c r="Q21" s="8"/>
      <c r="R21" s="8"/>
      <c r="S21" s="8"/>
      <c r="T21" s="8"/>
      <c r="U21" s="9"/>
      <c r="AG21" s="186"/>
      <c r="AH21" s="214"/>
      <c r="AI21" s="183"/>
      <c r="AJ21" s="183"/>
      <c r="AK21" s="183"/>
      <c r="AL21" s="184"/>
    </row>
    <row r="22" spans="17:36" ht="18.75" customHeight="1">
      <c r="Q22" s="9"/>
      <c r="AJ22" s="7"/>
    </row>
    <row r="23" spans="10:38" ht="18.75" customHeight="1">
      <c r="J23" s="1"/>
      <c r="K23" s="2"/>
      <c r="L23" s="2"/>
      <c r="M23" s="2"/>
      <c r="N23" s="2"/>
      <c r="O23" s="2"/>
      <c r="P23" s="2"/>
      <c r="Q23" s="212" t="s">
        <v>89</v>
      </c>
      <c r="R23" s="212"/>
      <c r="S23" s="2"/>
      <c r="T23" s="2"/>
      <c r="U23" s="2"/>
      <c r="V23" s="2"/>
      <c r="W23" s="2"/>
      <c r="X23" s="2"/>
      <c r="Y23" s="3"/>
      <c r="AG23" s="1"/>
      <c r="AH23" s="2"/>
      <c r="AI23" s="212" t="s">
        <v>88</v>
      </c>
      <c r="AJ23" s="212"/>
      <c r="AK23" s="2"/>
      <c r="AL23" s="3"/>
    </row>
    <row r="24" spans="10:38" ht="18.75" customHeight="1"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  <c r="AG24" s="4"/>
      <c r="AH24" s="5"/>
      <c r="AI24" s="5"/>
      <c r="AJ24" s="5"/>
      <c r="AK24" s="5"/>
      <c r="AL24" s="6"/>
    </row>
    <row r="25" spans="10:25" ht="18.75" customHeight="1"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</row>
    <row r="26" spans="6:29" ht="18.75" customHeight="1">
      <c r="F26" s="1"/>
      <c r="G26" s="2"/>
      <c r="H26" s="2"/>
      <c r="I26" s="212" t="s">
        <v>87</v>
      </c>
      <c r="J26" s="212"/>
      <c r="K26" s="2"/>
      <c r="L26" s="2"/>
      <c r="M26" s="3"/>
      <c r="V26" s="1"/>
      <c r="W26" s="2"/>
      <c r="X26" s="2"/>
      <c r="Y26" s="212" t="s">
        <v>86</v>
      </c>
      <c r="Z26" s="212"/>
      <c r="AA26" s="2"/>
      <c r="AB26" s="2"/>
      <c r="AC26" s="3"/>
    </row>
    <row r="27" spans="6:29" ht="18.75" customHeight="1">
      <c r="F27" s="4"/>
      <c r="G27" s="5"/>
      <c r="H27" s="5"/>
      <c r="I27" s="5"/>
      <c r="J27" s="5"/>
      <c r="K27" s="5"/>
      <c r="L27" s="5"/>
      <c r="M27" s="6"/>
      <c r="V27" s="4"/>
      <c r="W27" s="5"/>
      <c r="X27" s="5"/>
      <c r="Y27" s="5"/>
      <c r="Z27" s="5"/>
      <c r="AA27" s="5"/>
      <c r="AB27" s="5"/>
      <c r="AC27" s="6"/>
    </row>
    <row r="28" spans="6:29" ht="18.75" customHeight="1">
      <c r="F28" s="4"/>
      <c r="G28" s="5"/>
      <c r="H28" s="5"/>
      <c r="I28" s="5"/>
      <c r="J28" s="5"/>
      <c r="K28" s="5"/>
      <c r="L28" s="5"/>
      <c r="M28" s="6"/>
      <c r="V28" s="4"/>
      <c r="W28" s="5"/>
      <c r="X28" s="5"/>
      <c r="Y28" s="5"/>
      <c r="Z28" s="5"/>
      <c r="AA28" s="5"/>
      <c r="AB28" s="5"/>
      <c r="AC28" s="6"/>
    </row>
    <row r="29" spans="4:31" ht="18.75" customHeight="1">
      <c r="D29" s="1"/>
      <c r="E29" s="212" t="s">
        <v>82</v>
      </c>
      <c r="F29" s="212"/>
      <c r="G29" s="3"/>
      <c r="L29" s="1"/>
      <c r="M29" s="212" t="s">
        <v>83</v>
      </c>
      <c r="N29" s="212"/>
      <c r="O29" s="3"/>
      <c r="T29" s="1"/>
      <c r="U29" s="212" t="s">
        <v>84</v>
      </c>
      <c r="V29" s="212"/>
      <c r="W29" s="3"/>
      <c r="AB29" s="1"/>
      <c r="AC29" s="212" t="s">
        <v>85</v>
      </c>
      <c r="AD29" s="212"/>
      <c r="AE29" s="3"/>
    </row>
    <row r="30" spans="4:31" ht="18.75" customHeight="1">
      <c r="D30" s="4"/>
      <c r="E30" s="5"/>
      <c r="F30" s="5"/>
      <c r="G30" s="6"/>
      <c r="L30" s="4"/>
      <c r="M30" s="5"/>
      <c r="N30" s="5"/>
      <c r="O30" s="6"/>
      <c r="T30" s="4"/>
      <c r="U30" s="5"/>
      <c r="V30" s="5"/>
      <c r="W30" s="6"/>
      <c r="AB30" s="4"/>
      <c r="AC30" s="5"/>
      <c r="AD30" s="5"/>
      <c r="AE30" s="6"/>
    </row>
    <row r="31" spans="4:31" ht="18.75" customHeight="1">
      <c r="D31" s="4"/>
      <c r="E31" s="5"/>
      <c r="F31" s="5"/>
      <c r="G31" s="6"/>
      <c r="L31" s="4"/>
      <c r="M31" s="5"/>
      <c r="N31" s="5"/>
      <c r="O31" s="6"/>
      <c r="T31" s="4"/>
      <c r="U31" s="5"/>
      <c r="V31" s="5"/>
      <c r="W31" s="6"/>
      <c r="AB31" s="4"/>
      <c r="AC31" s="5"/>
      <c r="AD31" s="5"/>
      <c r="AE31" s="6"/>
    </row>
    <row r="32" spans="3:32" ht="18.75" customHeight="1">
      <c r="C32" s="182" t="s">
        <v>1</v>
      </c>
      <c r="D32" s="175"/>
      <c r="E32" s="15"/>
      <c r="F32" s="15"/>
      <c r="G32" s="182" t="s">
        <v>5</v>
      </c>
      <c r="H32" s="175"/>
      <c r="I32" s="15"/>
      <c r="J32" s="15"/>
      <c r="K32" s="182" t="s">
        <v>2</v>
      </c>
      <c r="L32" s="175"/>
      <c r="M32" s="15"/>
      <c r="N32" s="15"/>
      <c r="O32" s="182" t="s">
        <v>6</v>
      </c>
      <c r="P32" s="175"/>
      <c r="Q32" s="15"/>
      <c r="R32" s="15"/>
      <c r="S32" s="182" t="s">
        <v>3</v>
      </c>
      <c r="T32" s="175"/>
      <c r="U32" s="15"/>
      <c r="V32" s="15"/>
      <c r="W32" s="182" t="s">
        <v>7</v>
      </c>
      <c r="X32" s="175"/>
      <c r="Y32" s="15"/>
      <c r="Z32" s="15"/>
      <c r="AA32" s="182" t="s">
        <v>4</v>
      </c>
      <c r="AB32" s="175"/>
      <c r="AC32" s="15"/>
      <c r="AD32" s="15"/>
      <c r="AE32" s="182" t="s">
        <v>8</v>
      </c>
      <c r="AF32" s="175"/>
    </row>
    <row r="33" spans="3:32" ht="18.75" customHeight="1">
      <c r="C33" s="1"/>
      <c r="D33" s="3"/>
      <c r="G33" s="1"/>
      <c r="H33" s="3"/>
      <c r="K33" s="1"/>
      <c r="L33" s="3"/>
      <c r="O33" s="1"/>
      <c r="P33" s="3"/>
      <c r="S33" s="1"/>
      <c r="T33" s="3"/>
      <c r="W33" s="1"/>
      <c r="X33" s="3"/>
      <c r="AA33" s="1"/>
      <c r="AB33" s="3"/>
      <c r="AE33" s="1"/>
      <c r="AF33" s="3"/>
    </row>
    <row r="34" spans="3:32" ht="18.75" customHeight="1">
      <c r="C34" s="4"/>
      <c r="D34" s="6"/>
      <c r="G34" s="4"/>
      <c r="H34" s="6"/>
      <c r="K34" s="4"/>
      <c r="L34" s="6"/>
      <c r="O34" s="4"/>
      <c r="P34" s="6"/>
      <c r="S34" s="4"/>
      <c r="T34" s="6"/>
      <c r="W34" s="4"/>
      <c r="X34" s="6"/>
      <c r="AA34" s="4"/>
      <c r="AB34" s="6"/>
      <c r="AE34" s="4"/>
      <c r="AF34" s="6"/>
    </row>
    <row r="35" spans="3:32" ht="18.75" customHeight="1">
      <c r="C35" s="4"/>
      <c r="D35" s="6"/>
      <c r="G35" s="4"/>
      <c r="H35" s="6"/>
      <c r="K35" s="4"/>
      <c r="L35" s="6"/>
      <c r="O35" s="4"/>
      <c r="P35" s="6"/>
      <c r="S35" s="4"/>
      <c r="T35" s="6"/>
      <c r="W35" s="4"/>
      <c r="X35" s="6"/>
      <c r="AA35" s="4"/>
      <c r="AB35" s="6"/>
      <c r="AE35" s="4"/>
      <c r="AF35" s="6"/>
    </row>
    <row r="36" spans="3:32" ht="18.75" customHeight="1">
      <c r="C36" s="4"/>
      <c r="D36" s="6"/>
      <c r="G36" s="4"/>
      <c r="H36" s="6"/>
      <c r="K36" s="4"/>
      <c r="L36" s="6"/>
      <c r="O36" s="4"/>
      <c r="P36" s="6"/>
      <c r="S36" s="4"/>
      <c r="T36" s="6"/>
      <c r="W36" s="4"/>
      <c r="X36" s="6"/>
      <c r="AA36" s="4"/>
      <c r="AB36" s="6"/>
      <c r="AE36" s="4"/>
      <c r="AF36" s="6"/>
    </row>
    <row r="37" spans="3:32" ht="18.75" customHeight="1">
      <c r="C37" s="4"/>
      <c r="D37" s="6"/>
      <c r="G37" s="4"/>
      <c r="H37" s="6"/>
      <c r="K37" s="4"/>
      <c r="L37" s="6"/>
      <c r="O37" s="4"/>
      <c r="P37" s="6"/>
      <c r="S37" s="4"/>
      <c r="T37" s="6"/>
      <c r="W37" s="4"/>
      <c r="X37" s="6"/>
      <c r="AA37" s="4"/>
      <c r="AB37" s="6"/>
      <c r="AE37" s="4"/>
      <c r="AF37" s="6"/>
    </row>
    <row r="38" spans="3:32" ht="18.75" customHeight="1">
      <c r="C38" s="7"/>
      <c r="D38" s="9"/>
      <c r="G38" s="7"/>
      <c r="H38" s="9"/>
      <c r="K38" s="7"/>
      <c r="L38" s="9"/>
      <c r="O38" s="7"/>
      <c r="P38" s="9"/>
      <c r="S38" s="7"/>
      <c r="T38" s="9"/>
      <c r="W38" s="7"/>
      <c r="X38" s="9"/>
      <c r="AA38" s="7"/>
      <c r="AB38" s="9"/>
      <c r="AE38" s="7"/>
      <c r="AF38" s="9"/>
    </row>
  </sheetData>
  <mergeCells count="45">
    <mergeCell ref="A2:AC2"/>
    <mergeCell ref="AE32:AF32"/>
    <mergeCell ref="C32:D32"/>
    <mergeCell ref="G32:H32"/>
    <mergeCell ref="K32:L32"/>
    <mergeCell ref="O32:P32"/>
    <mergeCell ref="L8:O8"/>
    <mergeCell ref="S32:T32"/>
    <mergeCell ref="W32:X32"/>
    <mergeCell ref="AA32:AB32"/>
    <mergeCell ref="Y16:AG16"/>
    <mergeCell ref="Y17:AG17"/>
    <mergeCell ref="AB8:AE8"/>
    <mergeCell ref="Y14:AG14"/>
    <mergeCell ref="Y15:AG15"/>
    <mergeCell ref="P11:Q11"/>
    <mergeCell ref="D8:G8"/>
    <mergeCell ref="B11:C11"/>
    <mergeCell ref="Y26:Z26"/>
    <mergeCell ref="I26:J26"/>
    <mergeCell ref="Q23:R23"/>
    <mergeCell ref="X11:Y11"/>
    <mergeCell ref="Z11:AA11"/>
    <mergeCell ref="T8:W8"/>
    <mergeCell ref="R11:S11"/>
    <mergeCell ref="F4:M4"/>
    <mergeCell ref="V4:AC4"/>
    <mergeCell ref="Z5:AA5"/>
    <mergeCell ref="AF5:AG5"/>
    <mergeCell ref="M5:N5"/>
    <mergeCell ref="E5:F5"/>
    <mergeCell ref="E29:F29"/>
    <mergeCell ref="M29:N29"/>
    <mergeCell ref="U29:V29"/>
    <mergeCell ref="AC29:AD29"/>
    <mergeCell ref="AH20:AL21"/>
    <mergeCell ref="AG20:AG21"/>
    <mergeCell ref="AI23:AJ23"/>
    <mergeCell ref="A1:AE1"/>
    <mergeCell ref="AF11:AG11"/>
    <mergeCell ref="M20:M21"/>
    <mergeCell ref="B5:C5"/>
    <mergeCell ref="H11:I11"/>
    <mergeCell ref="U5:V5"/>
    <mergeCell ref="J11:K11"/>
  </mergeCells>
  <printOptions/>
  <pageMargins left="0.57" right="0.53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R5" sqref="R5"/>
    </sheetView>
  </sheetViews>
  <sheetFormatPr defaultColWidth="9.00390625" defaultRowHeight="13.5"/>
  <cols>
    <col min="1" max="1" width="5.625" style="0" customWidth="1"/>
    <col min="2" max="2" width="21.375" style="0" customWidth="1"/>
    <col min="3" max="8" width="4.625" style="0" customWidth="1"/>
    <col min="9" max="13" width="3.875" style="0" customWidth="1"/>
    <col min="14" max="17" width="5.125" style="0" customWidth="1"/>
  </cols>
  <sheetData>
    <row r="1" spans="2:13" ht="21" customHeight="1">
      <c r="B1" s="177" t="s">
        <v>129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ht="21" customHeight="1">
      <c r="B2" s="108" t="s">
        <v>78</v>
      </c>
    </row>
    <row r="3" spans="1:17" ht="13.5">
      <c r="A3" s="178" t="s">
        <v>134</v>
      </c>
      <c r="B3" s="171"/>
      <c r="C3" s="145">
        <f>SUM(A5)</f>
        <v>101</v>
      </c>
      <c r="D3" s="146"/>
      <c r="E3" s="145">
        <f>SUM(A7)</f>
        <v>102</v>
      </c>
      <c r="F3" s="146"/>
      <c r="G3" s="145">
        <f>A9</f>
        <v>103</v>
      </c>
      <c r="H3" s="146"/>
      <c r="I3" s="130" t="s">
        <v>131</v>
      </c>
      <c r="J3" s="131" t="s">
        <v>132</v>
      </c>
      <c r="K3" s="132" t="s">
        <v>133</v>
      </c>
      <c r="L3" s="152" t="s">
        <v>73</v>
      </c>
      <c r="M3" s="153"/>
      <c r="N3" s="145" t="s">
        <v>74</v>
      </c>
      <c r="O3" s="146"/>
      <c r="P3" s="53"/>
      <c r="Q3" s="54"/>
    </row>
    <row r="4" spans="1:17" ht="13.5">
      <c r="A4" s="172"/>
      <c r="B4" s="173"/>
      <c r="C4" s="147"/>
      <c r="D4" s="148"/>
      <c r="E4" s="147"/>
      <c r="F4" s="148"/>
      <c r="G4" s="147"/>
      <c r="H4" s="148"/>
      <c r="I4" s="149" t="s">
        <v>75</v>
      </c>
      <c r="J4" s="150"/>
      <c r="K4" s="151"/>
      <c r="L4" s="44" t="s">
        <v>76</v>
      </c>
      <c r="M4" s="44" t="s">
        <v>77</v>
      </c>
      <c r="N4" s="147"/>
      <c r="O4" s="148"/>
      <c r="P4" s="53"/>
      <c r="Q4" s="54"/>
    </row>
    <row r="5" spans="1:17" ht="13.5">
      <c r="A5" s="154">
        <v>101</v>
      </c>
      <c r="B5" s="215" t="str">
        <f>VLOOKUP(A5,'チーム名'!$B$3:$E$67,4,FALSE)</f>
        <v>いちごカップ</v>
      </c>
      <c r="C5" s="47"/>
      <c r="D5" s="32"/>
      <c r="E5" s="182"/>
      <c r="F5" s="175"/>
      <c r="G5" s="182"/>
      <c r="H5" s="175"/>
      <c r="I5" s="29"/>
      <c r="J5" s="48"/>
      <c r="K5" s="48"/>
      <c r="L5" s="43"/>
      <c r="M5" s="124"/>
      <c r="N5" s="218"/>
      <c r="O5" s="219"/>
      <c r="P5" s="53"/>
      <c r="Q5" s="54"/>
    </row>
    <row r="6" spans="1:17" ht="13.5">
      <c r="A6" s="154"/>
      <c r="B6" s="215"/>
      <c r="C6" s="47"/>
      <c r="D6" s="32"/>
      <c r="E6" s="51"/>
      <c r="F6" s="52"/>
      <c r="G6" s="51"/>
      <c r="H6" s="52"/>
      <c r="I6" s="182"/>
      <c r="J6" s="174"/>
      <c r="K6" s="175"/>
      <c r="L6" s="50"/>
      <c r="M6" s="52"/>
      <c r="N6" s="182"/>
      <c r="O6" s="175"/>
      <c r="P6" s="53"/>
      <c r="Q6" s="54"/>
    </row>
    <row r="7" spans="1:17" ht="13.5" customHeight="1">
      <c r="A7" s="154">
        <f>A5+1</f>
        <v>102</v>
      </c>
      <c r="B7" s="215" t="str">
        <f>VLOOKUP(A7,'チーム名'!$B$3:$E$67,4,FALSE)</f>
        <v>カンフードッジ</v>
      </c>
      <c r="C7" s="182"/>
      <c r="D7" s="175"/>
      <c r="E7" s="43"/>
      <c r="F7" s="42"/>
      <c r="G7" s="182"/>
      <c r="H7" s="175"/>
      <c r="I7" s="29"/>
      <c r="J7" s="48"/>
      <c r="K7" s="48"/>
      <c r="L7" s="43"/>
      <c r="M7" s="124"/>
      <c r="N7" s="182"/>
      <c r="O7" s="175"/>
      <c r="P7" s="53"/>
      <c r="Q7" s="54"/>
    </row>
    <row r="8" spans="1:17" ht="13.5" customHeight="1">
      <c r="A8" s="154"/>
      <c r="B8" s="215"/>
      <c r="C8" s="51"/>
      <c r="D8" s="52"/>
      <c r="E8" s="50"/>
      <c r="F8" s="49"/>
      <c r="G8" s="29"/>
      <c r="H8" s="52"/>
      <c r="I8" s="182"/>
      <c r="J8" s="174"/>
      <c r="K8" s="175"/>
      <c r="L8" s="50"/>
      <c r="M8" s="52"/>
      <c r="N8" s="182"/>
      <c r="O8" s="175"/>
      <c r="P8" s="53"/>
      <c r="Q8" s="54"/>
    </row>
    <row r="9" spans="1:17" ht="13.5" customHeight="1">
      <c r="A9" s="154">
        <f>A7+1</f>
        <v>103</v>
      </c>
      <c r="B9" s="215" t="str">
        <f>VLOOKUP(A9,'チーム名'!$B$3:$E$67,4,FALSE)</f>
        <v>イナズマサンダー</v>
      </c>
      <c r="C9" s="182"/>
      <c r="D9" s="175"/>
      <c r="E9" s="182"/>
      <c r="F9" s="175"/>
      <c r="G9" s="32"/>
      <c r="H9" s="32"/>
      <c r="I9" s="29"/>
      <c r="J9" s="48"/>
      <c r="K9" s="48"/>
      <c r="L9" s="43"/>
      <c r="M9" s="124"/>
      <c r="N9" s="182"/>
      <c r="O9" s="175"/>
      <c r="P9" s="53"/>
      <c r="Q9" s="54"/>
    </row>
    <row r="10" spans="1:17" ht="13.5" customHeight="1">
      <c r="A10" s="154"/>
      <c r="B10" s="215"/>
      <c r="C10" s="51"/>
      <c r="D10" s="52"/>
      <c r="E10" s="51"/>
      <c r="F10" s="52"/>
      <c r="G10" s="41"/>
      <c r="H10" s="41"/>
      <c r="I10" s="182"/>
      <c r="J10" s="174"/>
      <c r="K10" s="175"/>
      <c r="L10" s="50"/>
      <c r="M10" s="52"/>
      <c r="N10" s="182"/>
      <c r="O10" s="175"/>
      <c r="P10" s="53"/>
      <c r="Q10" s="54"/>
    </row>
    <row r="11" spans="1:17" ht="13.5">
      <c r="A11" s="178" t="s">
        <v>135</v>
      </c>
      <c r="B11" s="171"/>
      <c r="C11" s="145">
        <f>SUM(A13)</f>
        <v>104</v>
      </c>
      <c r="D11" s="146"/>
      <c r="E11" s="145">
        <f>SUM(A15)</f>
        <v>105</v>
      </c>
      <c r="F11" s="146"/>
      <c r="G11" s="145">
        <f>A17</f>
        <v>106</v>
      </c>
      <c r="H11" s="146"/>
      <c r="I11" s="130" t="s">
        <v>131</v>
      </c>
      <c r="J11" s="131" t="s">
        <v>132</v>
      </c>
      <c r="K11" s="132" t="s">
        <v>133</v>
      </c>
      <c r="L11" s="152" t="s">
        <v>73</v>
      </c>
      <c r="M11" s="153"/>
      <c r="N11" s="216" t="s">
        <v>74</v>
      </c>
      <c r="O11" s="217"/>
      <c r="P11" s="53"/>
      <c r="Q11" s="54"/>
    </row>
    <row r="12" spans="1:17" ht="13.5">
      <c r="A12" s="172"/>
      <c r="B12" s="173"/>
      <c r="C12" s="147"/>
      <c r="D12" s="148"/>
      <c r="E12" s="147"/>
      <c r="F12" s="148"/>
      <c r="G12" s="147"/>
      <c r="H12" s="148"/>
      <c r="I12" s="149" t="s">
        <v>75</v>
      </c>
      <c r="J12" s="150"/>
      <c r="K12" s="151"/>
      <c r="L12" s="44" t="s">
        <v>76</v>
      </c>
      <c r="M12" s="44" t="s">
        <v>77</v>
      </c>
      <c r="N12" s="147"/>
      <c r="O12" s="148"/>
      <c r="P12" s="53"/>
      <c r="Q12" s="54"/>
    </row>
    <row r="13" spans="1:17" ht="13.5" customHeight="1">
      <c r="A13" s="154">
        <v>104</v>
      </c>
      <c r="B13" s="215" t="str">
        <f>VLOOKUP(A13,'チーム名'!$B$3:$E$67,4,FALSE)</f>
        <v>米東トゥエルブ</v>
      </c>
      <c r="C13" s="47"/>
      <c r="D13" s="32"/>
      <c r="E13" s="182"/>
      <c r="F13" s="175"/>
      <c r="G13" s="182"/>
      <c r="H13" s="175"/>
      <c r="I13" s="29"/>
      <c r="J13" s="48"/>
      <c r="K13" s="48"/>
      <c r="L13" s="43"/>
      <c r="M13" s="124"/>
      <c r="N13" s="218"/>
      <c r="O13" s="219"/>
      <c r="P13" s="53"/>
      <c r="Q13" s="54"/>
    </row>
    <row r="14" spans="1:17" ht="13.5" customHeight="1">
      <c r="A14" s="154"/>
      <c r="B14" s="215"/>
      <c r="C14" s="47"/>
      <c r="D14" s="32"/>
      <c r="E14" s="51"/>
      <c r="F14" s="52"/>
      <c r="G14" s="51"/>
      <c r="H14" s="52"/>
      <c r="I14" s="182"/>
      <c r="J14" s="174"/>
      <c r="K14" s="175"/>
      <c r="L14" s="50"/>
      <c r="M14" s="52"/>
      <c r="N14" s="182"/>
      <c r="O14" s="175"/>
      <c r="P14" s="53"/>
      <c r="Q14" s="54"/>
    </row>
    <row r="15" spans="1:17" ht="13.5" customHeight="1">
      <c r="A15" s="154">
        <f>A13+1</f>
        <v>105</v>
      </c>
      <c r="B15" s="215" t="str">
        <f>VLOOKUP(A15,'チーム名'!$B$3:$E$67,4,FALSE)</f>
        <v>ヒラオキッズ</v>
      </c>
      <c r="C15" s="182"/>
      <c r="D15" s="175"/>
      <c r="E15" s="43"/>
      <c r="F15" s="42"/>
      <c r="G15" s="182"/>
      <c r="H15" s="175"/>
      <c r="I15" s="29"/>
      <c r="J15" s="48"/>
      <c r="K15" s="48"/>
      <c r="L15" s="43"/>
      <c r="M15" s="124"/>
      <c r="N15" s="182"/>
      <c r="O15" s="175"/>
      <c r="P15" s="53"/>
      <c r="Q15" s="54"/>
    </row>
    <row r="16" spans="1:17" ht="13.5" customHeight="1">
      <c r="A16" s="154"/>
      <c r="B16" s="215"/>
      <c r="C16" s="51"/>
      <c r="D16" s="52"/>
      <c r="E16" s="50"/>
      <c r="F16" s="49"/>
      <c r="G16" s="29"/>
      <c r="H16" s="52"/>
      <c r="I16" s="182"/>
      <c r="J16" s="174"/>
      <c r="K16" s="175"/>
      <c r="L16" s="50"/>
      <c r="M16" s="52"/>
      <c r="N16" s="182"/>
      <c r="O16" s="175"/>
      <c r="P16" s="53"/>
      <c r="Q16" s="54"/>
    </row>
    <row r="17" spans="1:17" ht="13.5" customHeight="1">
      <c r="A17" s="154">
        <f>A15+1</f>
        <v>106</v>
      </c>
      <c r="B17" s="215" t="str">
        <f>VLOOKUP(A17,'チーム名'!$B$3:$E$67,4,FALSE)</f>
        <v>高小ファイターズ</v>
      </c>
      <c r="C17" s="182"/>
      <c r="D17" s="175"/>
      <c r="E17" s="182"/>
      <c r="F17" s="175"/>
      <c r="G17" s="32"/>
      <c r="H17" s="32"/>
      <c r="I17" s="29"/>
      <c r="J17" s="48"/>
      <c r="K17" s="48"/>
      <c r="L17" s="43"/>
      <c r="M17" s="124"/>
      <c r="N17" s="182"/>
      <c r="O17" s="175"/>
      <c r="P17" s="53"/>
      <c r="Q17" s="54"/>
    </row>
    <row r="18" spans="1:17" ht="13.5" customHeight="1">
      <c r="A18" s="154"/>
      <c r="B18" s="215"/>
      <c r="C18" s="51"/>
      <c r="D18" s="52"/>
      <c r="E18" s="51"/>
      <c r="F18" s="52"/>
      <c r="G18" s="41"/>
      <c r="H18" s="41"/>
      <c r="I18" s="182"/>
      <c r="J18" s="174"/>
      <c r="K18" s="175"/>
      <c r="L18" s="50"/>
      <c r="M18" s="52"/>
      <c r="N18" s="182"/>
      <c r="O18" s="175"/>
      <c r="P18" s="53"/>
      <c r="Q18" s="54"/>
    </row>
    <row r="19" spans="1:17" ht="13.5">
      <c r="A19" s="220" t="s">
        <v>136</v>
      </c>
      <c r="B19" s="221"/>
      <c r="C19" s="145">
        <f>SUM(A21)</f>
        <v>107</v>
      </c>
      <c r="D19" s="146"/>
      <c r="E19" s="145">
        <f>SUM(A23)</f>
        <v>108</v>
      </c>
      <c r="F19" s="146"/>
      <c r="G19" s="145">
        <f>A25</f>
        <v>109</v>
      </c>
      <c r="H19" s="146"/>
      <c r="I19" s="130" t="s">
        <v>131</v>
      </c>
      <c r="J19" s="131" t="s">
        <v>132</v>
      </c>
      <c r="K19" s="132" t="s">
        <v>133</v>
      </c>
      <c r="L19" s="152" t="s">
        <v>73</v>
      </c>
      <c r="M19" s="153"/>
      <c r="N19" s="216" t="s">
        <v>74</v>
      </c>
      <c r="O19" s="217"/>
      <c r="P19" s="53"/>
      <c r="Q19" s="54"/>
    </row>
    <row r="20" spans="1:17" ht="13.5">
      <c r="A20" s="222"/>
      <c r="B20" s="223"/>
      <c r="C20" s="147"/>
      <c r="D20" s="148"/>
      <c r="E20" s="147"/>
      <c r="F20" s="148"/>
      <c r="G20" s="147"/>
      <c r="H20" s="148"/>
      <c r="I20" s="149" t="s">
        <v>75</v>
      </c>
      <c r="J20" s="150"/>
      <c r="K20" s="151"/>
      <c r="L20" s="44" t="s">
        <v>76</v>
      </c>
      <c r="M20" s="44" t="s">
        <v>77</v>
      </c>
      <c r="N20" s="147"/>
      <c r="O20" s="148"/>
      <c r="P20" s="53"/>
      <c r="Q20" s="54"/>
    </row>
    <row r="21" spans="1:17" ht="13.5" customHeight="1">
      <c r="A21" s="154">
        <v>107</v>
      </c>
      <c r="B21" s="215" t="str">
        <f>VLOOKUP(A21,'チーム名'!$B$3:$E$67,4,FALSE)</f>
        <v>レインボーキッズ</v>
      </c>
      <c r="C21" s="47"/>
      <c r="D21" s="32"/>
      <c r="E21" s="182"/>
      <c r="F21" s="175"/>
      <c r="G21" s="182"/>
      <c r="H21" s="175"/>
      <c r="I21" s="29"/>
      <c r="J21" s="48"/>
      <c r="K21" s="48"/>
      <c r="L21" s="43"/>
      <c r="M21" s="124"/>
      <c r="N21" s="218"/>
      <c r="O21" s="219"/>
      <c r="P21" s="53"/>
      <c r="Q21" s="54"/>
    </row>
    <row r="22" spans="1:17" ht="13.5" customHeight="1">
      <c r="A22" s="154"/>
      <c r="B22" s="215"/>
      <c r="C22" s="47"/>
      <c r="D22" s="32"/>
      <c r="E22" s="51"/>
      <c r="F22" s="52"/>
      <c r="G22" s="51"/>
      <c r="H22" s="52"/>
      <c r="I22" s="182"/>
      <c r="J22" s="174"/>
      <c r="K22" s="175"/>
      <c r="L22" s="50"/>
      <c r="M22" s="52"/>
      <c r="N22" s="182"/>
      <c r="O22" s="175"/>
      <c r="P22" s="53"/>
      <c r="Q22" s="54"/>
    </row>
    <row r="23" spans="1:17" ht="13.5" customHeight="1">
      <c r="A23" s="154">
        <f>A21+1</f>
        <v>108</v>
      </c>
      <c r="B23" s="215" t="str">
        <f>VLOOKUP(A23,'チーム名'!$B$3:$E$67,4,FALSE)</f>
        <v>西目ネイチャー</v>
      </c>
      <c r="C23" s="182"/>
      <c r="D23" s="175"/>
      <c r="E23" s="43"/>
      <c r="F23" s="42"/>
      <c r="G23" s="182"/>
      <c r="H23" s="175"/>
      <c r="I23" s="29"/>
      <c r="J23" s="48"/>
      <c r="K23" s="48"/>
      <c r="L23" s="43"/>
      <c r="M23" s="124"/>
      <c r="N23" s="182"/>
      <c r="O23" s="175"/>
      <c r="P23" s="53"/>
      <c r="Q23" s="54"/>
    </row>
    <row r="24" spans="1:17" ht="13.5" customHeight="1">
      <c r="A24" s="154"/>
      <c r="B24" s="215"/>
      <c r="C24" s="51"/>
      <c r="D24" s="52"/>
      <c r="E24" s="50"/>
      <c r="F24" s="49"/>
      <c r="G24" s="29"/>
      <c r="H24" s="52"/>
      <c r="I24" s="182"/>
      <c r="J24" s="174"/>
      <c r="K24" s="175"/>
      <c r="L24" s="50"/>
      <c r="M24" s="52"/>
      <c r="N24" s="182"/>
      <c r="O24" s="175"/>
      <c r="P24" s="53"/>
      <c r="Q24" s="54"/>
    </row>
    <row r="25" spans="1:17" ht="13.5" customHeight="1">
      <c r="A25" s="154">
        <f>A23+1</f>
        <v>109</v>
      </c>
      <c r="B25" s="215" t="str">
        <f>VLOOKUP(A25,'チーム名'!$B$3:$E$67,4,FALSE)</f>
        <v>スターズ</v>
      </c>
      <c r="C25" s="182"/>
      <c r="D25" s="175"/>
      <c r="E25" s="182"/>
      <c r="F25" s="175"/>
      <c r="G25" s="32"/>
      <c r="H25" s="32"/>
      <c r="I25" s="29"/>
      <c r="J25" s="48"/>
      <c r="K25" s="48"/>
      <c r="L25" s="43"/>
      <c r="M25" s="124"/>
      <c r="N25" s="182"/>
      <c r="O25" s="175"/>
      <c r="P25" s="53"/>
      <c r="Q25" s="54"/>
    </row>
    <row r="26" spans="1:17" ht="13.5" customHeight="1">
      <c r="A26" s="154"/>
      <c r="B26" s="215"/>
      <c r="C26" s="51"/>
      <c r="D26" s="52"/>
      <c r="E26" s="51"/>
      <c r="F26" s="52"/>
      <c r="G26" s="41"/>
      <c r="H26" s="41"/>
      <c r="I26" s="182"/>
      <c r="J26" s="174"/>
      <c r="K26" s="175"/>
      <c r="L26" s="50"/>
      <c r="M26" s="52"/>
      <c r="N26" s="182"/>
      <c r="O26" s="175"/>
      <c r="P26" s="53"/>
      <c r="Q26" s="54"/>
    </row>
    <row r="27" spans="1:17" ht="13.5">
      <c r="A27" s="220" t="s">
        <v>137</v>
      </c>
      <c r="B27" s="221"/>
      <c r="C27" s="145">
        <f>SUM(A29)</f>
        <v>110</v>
      </c>
      <c r="D27" s="146"/>
      <c r="E27" s="145">
        <f>SUM(A31)</f>
        <v>111</v>
      </c>
      <c r="F27" s="146"/>
      <c r="G27" s="145">
        <f>A33</f>
        <v>112</v>
      </c>
      <c r="H27" s="146"/>
      <c r="I27" s="145">
        <f>A35</f>
        <v>113</v>
      </c>
      <c r="J27" s="146"/>
      <c r="K27" s="130" t="s">
        <v>131</v>
      </c>
      <c r="L27" s="131" t="s">
        <v>132</v>
      </c>
      <c r="M27" s="132" t="s">
        <v>133</v>
      </c>
      <c r="N27" s="225" t="s">
        <v>73</v>
      </c>
      <c r="O27" s="225"/>
      <c r="P27" s="216" t="s">
        <v>74</v>
      </c>
      <c r="Q27" s="217"/>
    </row>
    <row r="28" spans="1:17" ht="13.5">
      <c r="A28" s="222"/>
      <c r="B28" s="223"/>
      <c r="C28" s="147"/>
      <c r="D28" s="148"/>
      <c r="E28" s="147"/>
      <c r="F28" s="148"/>
      <c r="G28" s="147"/>
      <c r="H28" s="148"/>
      <c r="I28" s="147"/>
      <c r="J28" s="148"/>
      <c r="K28" s="226" t="s">
        <v>75</v>
      </c>
      <c r="L28" s="226"/>
      <c r="M28" s="226"/>
      <c r="N28" s="44" t="s">
        <v>76</v>
      </c>
      <c r="O28" s="44" t="s">
        <v>77</v>
      </c>
      <c r="P28" s="147"/>
      <c r="Q28" s="148"/>
    </row>
    <row r="29" spans="1:17" ht="13.5" customHeight="1">
      <c r="A29" s="154">
        <v>110</v>
      </c>
      <c r="B29" s="215" t="str">
        <f>VLOOKUP(A29,'チーム名'!$B$3:$E$67,4,FALSE)</f>
        <v>米小サイクロン</v>
      </c>
      <c r="C29" s="47"/>
      <c r="D29" s="32"/>
      <c r="E29" s="182"/>
      <c r="F29" s="175"/>
      <c r="G29" s="182"/>
      <c r="H29" s="175"/>
      <c r="I29" s="145"/>
      <c r="J29" s="224"/>
      <c r="K29" s="29"/>
      <c r="L29" s="48"/>
      <c r="M29" s="48"/>
      <c r="N29" s="145"/>
      <c r="O29" s="227"/>
      <c r="P29" s="218"/>
      <c r="Q29" s="219"/>
    </row>
    <row r="30" spans="1:17" ht="13.5" customHeight="1">
      <c r="A30" s="154"/>
      <c r="B30" s="215"/>
      <c r="C30" s="47"/>
      <c r="D30" s="32"/>
      <c r="E30" s="51"/>
      <c r="F30" s="52"/>
      <c r="G30" s="51"/>
      <c r="H30" s="52"/>
      <c r="I30" s="50"/>
      <c r="J30" s="49"/>
      <c r="K30" s="229"/>
      <c r="L30" s="229"/>
      <c r="M30" s="229"/>
      <c r="N30" s="218"/>
      <c r="O30" s="228"/>
      <c r="P30" s="182"/>
      <c r="Q30" s="175"/>
    </row>
    <row r="31" spans="1:17" ht="13.5" customHeight="1">
      <c r="A31" s="154">
        <f>A29+1</f>
        <v>111</v>
      </c>
      <c r="B31" s="215" t="str">
        <f>VLOOKUP(A31,'チーム名'!$B$3:$E$67,4,FALSE)</f>
        <v>スマイルキッズ</v>
      </c>
      <c r="C31" s="182"/>
      <c r="D31" s="175"/>
      <c r="E31" s="43"/>
      <c r="F31" s="42"/>
      <c r="G31" s="145"/>
      <c r="H31" s="224"/>
      <c r="I31" s="182"/>
      <c r="J31" s="175"/>
      <c r="K31" s="29"/>
      <c r="L31" s="48"/>
      <c r="M31" s="48"/>
      <c r="N31" s="145"/>
      <c r="O31" s="227"/>
      <c r="P31" s="182"/>
      <c r="Q31" s="175"/>
    </row>
    <row r="32" spans="1:17" ht="13.5" customHeight="1">
      <c r="A32" s="154"/>
      <c r="B32" s="215"/>
      <c r="C32" s="51"/>
      <c r="D32" s="52"/>
      <c r="E32" s="50"/>
      <c r="F32" s="49"/>
      <c r="G32" s="50"/>
      <c r="H32" s="49"/>
      <c r="I32" s="51"/>
      <c r="J32" s="52"/>
      <c r="K32" s="229"/>
      <c r="L32" s="229"/>
      <c r="M32" s="229"/>
      <c r="N32" s="218"/>
      <c r="O32" s="228"/>
      <c r="P32" s="182"/>
      <c r="Q32" s="175"/>
    </row>
    <row r="33" spans="1:17" ht="13.5" customHeight="1">
      <c r="A33" s="154">
        <f>A31+1</f>
        <v>112</v>
      </c>
      <c r="B33" s="215" t="str">
        <f>VLOOKUP(A33,'チーム名'!$B$3:$E$67,4,FALSE)</f>
        <v>最強無敵特別部隊</v>
      </c>
      <c r="C33" s="182"/>
      <c r="D33" s="175"/>
      <c r="E33" s="145"/>
      <c r="F33" s="224"/>
      <c r="G33" s="32"/>
      <c r="H33" s="32"/>
      <c r="I33" s="182"/>
      <c r="J33" s="175"/>
      <c r="K33" s="29"/>
      <c r="L33" s="48"/>
      <c r="M33" s="48"/>
      <c r="N33" s="145"/>
      <c r="O33" s="227"/>
      <c r="P33" s="182"/>
      <c r="Q33" s="175"/>
    </row>
    <row r="34" spans="1:17" ht="13.5" customHeight="1">
      <c r="A34" s="154"/>
      <c r="B34" s="215"/>
      <c r="C34" s="51"/>
      <c r="D34" s="52"/>
      <c r="E34" s="50"/>
      <c r="F34" s="49"/>
      <c r="G34" s="41"/>
      <c r="H34" s="41"/>
      <c r="I34" s="29"/>
      <c r="J34" s="52"/>
      <c r="K34" s="229"/>
      <c r="L34" s="229"/>
      <c r="M34" s="229"/>
      <c r="N34" s="218"/>
      <c r="O34" s="228"/>
      <c r="P34" s="182"/>
      <c r="Q34" s="175"/>
    </row>
    <row r="35" spans="1:17" ht="13.5" customHeight="1">
      <c r="A35" s="154">
        <f>A33+1</f>
        <v>113</v>
      </c>
      <c r="B35" s="215" t="str">
        <f>VLOOKUP(A35,'チーム名'!$B$3:$E$67,4,FALSE)</f>
        <v>高小侍キッズ</v>
      </c>
      <c r="C35" s="145"/>
      <c r="D35" s="224"/>
      <c r="E35" s="182"/>
      <c r="F35" s="175"/>
      <c r="G35" s="182"/>
      <c r="H35" s="175"/>
      <c r="I35" s="53"/>
      <c r="J35" s="54"/>
      <c r="K35" s="29"/>
      <c r="L35" s="48"/>
      <c r="M35" s="48"/>
      <c r="N35" s="145"/>
      <c r="O35" s="227"/>
      <c r="P35" s="182"/>
      <c r="Q35" s="175"/>
    </row>
    <row r="36" spans="1:17" ht="13.5" customHeight="1">
      <c r="A36" s="154"/>
      <c r="B36" s="215"/>
      <c r="C36" s="50"/>
      <c r="D36" s="49"/>
      <c r="E36" s="29"/>
      <c r="F36" s="52"/>
      <c r="G36" s="29"/>
      <c r="H36" s="52"/>
      <c r="I36" s="45"/>
      <c r="J36" s="46"/>
      <c r="K36" s="229"/>
      <c r="L36" s="229"/>
      <c r="M36" s="229"/>
      <c r="N36" s="218"/>
      <c r="O36" s="228"/>
      <c r="P36" s="182"/>
      <c r="Q36" s="175"/>
    </row>
  </sheetData>
  <mergeCells count="120">
    <mergeCell ref="I6:K6"/>
    <mergeCell ref="I8:K8"/>
    <mergeCell ref="I10:K10"/>
    <mergeCell ref="I14:K14"/>
    <mergeCell ref="N3:O4"/>
    <mergeCell ref="N5:O6"/>
    <mergeCell ref="N7:O8"/>
    <mergeCell ref="N9:O10"/>
    <mergeCell ref="N35:N36"/>
    <mergeCell ref="O35:O36"/>
    <mergeCell ref="P35:Q36"/>
    <mergeCell ref="K36:M36"/>
    <mergeCell ref="N33:N34"/>
    <mergeCell ref="O33:O34"/>
    <mergeCell ref="P33:Q34"/>
    <mergeCell ref="K34:M34"/>
    <mergeCell ref="N31:N32"/>
    <mergeCell ref="O31:O32"/>
    <mergeCell ref="P31:Q32"/>
    <mergeCell ref="K32:M32"/>
    <mergeCell ref="N27:O27"/>
    <mergeCell ref="P27:Q28"/>
    <mergeCell ref="K28:M28"/>
    <mergeCell ref="N29:N30"/>
    <mergeCell ref="O29:O30"/>
    <mergeCell ref="P29:Q30"/>
    <mergeCell ref="K30:M30"/>
    <mergeCell ref="G35:H35"/>
    <mergeCell ref="A33:A34"/>
    <mergeCell ref="B33:B34"/>
    <mergeCell ref="C33:D33"/>
    <mergeCell ref="E33:F33"/>
    <mergeCell ref="A35:A36"/>
    <mergeCell ref="B35:B36"/>
    <mergeCell ref="C35:D35"/>
    <mergeCell ref="E35:F35"/>
    <mergeCell ref="I33:J33"/>
    <mergeCell ref="A31:A32"/>
    <mergeCell ref="B31:B32"/>
    <mergeCell ref="C31:D31"/>
    <mergeCell ref="G31:H31"/>
    <mergeCell ref="I31:J31"/>
    <mergeCell ref="I29:J29"/>
    <mergeCell ref="A29:A30"/>
    <mergeCell ref="B29:B30"/>
    <mergeCell ref="E29:F29"/>
    <mergeCell ref="G29:H29"/>
    <mergeCell ref="I27:J28"/>
    <mergeCell ref="A27:B28"/>
    <mergeCell ref="C27:D28"/>
    <mergeCell ref="E27:F28"/>
    <mergeCell ref="G27:H28"/>
    <mergeCell ref="N25:O26"/>
    <mergeCell ref="I26:K26"/>
    <mergeCell ref="A25:A26"/>
    <mergeCell ref="B25:B26"/>
    <mergeCell ref="C25:D25"/>
    <mergeCell ref="E25:F25"/>
    <mergeCell ref="N23:O24"/>
    <mergeCell ref="I24:K24"/>
    <mergeCell ref="A23:A24"/>
    <mergeCell ref="B23:B24"/>
    <mergeCell ref="C23:D23"/>
    <mergeCell ref="G23:H23"/>
    <mergeCell ref="N21:O22"/>
    <mergeCell ref="I22:K22"/>
    <mergeCell ref="A21:A22"/>
    <mergeCell ref="B21:B22"/>
    <mergeCell ref="E21:F21"/>
    <mergeCell ref="G21:H21"/>
    <mergeCell ref="N19:O20"/>
    <mergeCell ref="I20:K20"/>
    <mergeCell ref="L19:M19"/>
    <mergeCell ref="A19:B20"/>
    <mergeCell ref="C19:D20"/>
    <mergeCell ref="E19:F20"/>
    <mergeCell ref="G19:H20"/>
    <mergeCell ref="N17:O18"/>
    <mergeCell ref="I18:K18"/>
    <mergeCell ref="A17:A18"/>
    <mergeCell ref="B17:B18"/>
    <mergeCell ref="C17:D17"/>
    <mergeCell ref="E17:F17"/>
    <mergeCell ref="N15:O16"/>
    <mergeCell ref="I16:K16"/>
    <mergeCell ref="A15:A16"/>
    <mergeCell ref="B15:B16"/>
    <mergeCell ref="C15:D15"/>
    <mergeCell ref="G15:H15"/>
    <mergeCell ref="N13:O14"/>
    <mergeCell ref="A13:A14"/>
    <mergeCell ref="B13:B14"/>
    <mergeCell ref="E13:F13"/>
    <mergeCell ref="G13:H13"/>
    <mergeCell ref="N11:O12"/>
    <mergeCell ref="I12:K12"/>
    <mergeCell ref="L11:M11"/>
    <mergeCell ref="A11:B12"/>
    <mergeCell ref="C11:D12"/>
    <mergeCell ref="E11:F12"/>
    <mergeCell ref="G11:H12"/>
    <mergeCell ref="A9:A10"/>
    <mergeCell ref="B9:B10"/>
    <mergeCell ref="C9:D9"/>
    <mergeCell ref="E9:F9"/>
    <mergeCell ref="A7:A8"/>
    <mergeCell ref="B7:B8"/>
    <mergeCell ref="C7:D7"/>
    <mergeCell ref="G7:H7"/>
    <mergeCell ref="A5:A6"/>
    <mergeCell ref="B5:B6"/>
    <mergeCell ref="E5:F5"/>
    <mergeCell ref="G5:H5"/>
    <mergeCell ref="B1:M1"/>
    <mergeCell ref="A3:B4"/>
    <mergeCell ref="C3:D4"/>
    <mergeCell ref="E3:F4"/>
    <mergeCell ref="G3:H4"/>
    <mergeCell ref="I4:K4"/>
    <mergeCell ref="L3:M3"/>
  </mergeCells>
  <printOptions/>
  <pageMargins left="0.99" right="0.75" top="0.39" bottom="0.26" header="0.24" footer="0.19"/>
  <pageSetup horizontalDpi="600" verticalDpi="600" orientation="landscape" paperSize="9" scale="10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workbookViewId="0" topLeftCell="A1">
      <selection activeCell="B30" sqref="B30"/>
    </sheetView>
  </sheetViews>
  <sheetFormatPr defaultColWidth="9.00390625" defaultRowHeight="13.5"/>
  <cols>
    <col min="1" max="16384" width="3.125" style="0" customWidth="1"/>
  </cols>
  <sheetData>
    <row r="1" spans="1:30" ht="28.5" customHeight="1">
      <c r="A1" s="176" t="s">
        <v>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3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79" t="s">
        <v>21</v>
      </c>
      <c r="M3" s="179"/>
      <c r="N3" s="179"/>
      <c r="O3" s="179"/>
      <c r="P3" s="179"/>
      <c r="Q3" s="179"/>
      <c r="R3" s="179"/>
      <c r="S3" s="179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3"/>
      <c r="V4" s="11"/>
      <c r="W4" s="11"/>
      <c r="X4" s="11"/>
      <c r="Y4" s="11"/>
      <c r="Z4" s="11"/>
      <c r="AA4" s="11"/>
      <c r="AB4" s="11"/>
      <c r="AC4" s="11"/>
      <c r="AD4" s="11"/>
    </row>
    <row r="5" ht="15" customHeight="1"/>
    <row r="6" spans="5:29" ht="15" customHeight="1">
      <c r="E6" s="10">
        <v>1</v>
      </c>
      <c r="L6" s="10">
        <v>4</v>
      </c>
      <c r="S6" s="10">
        <v>7</v>
      </c>
      <c r="W6" s="188">
        <v>10</v>
      </c>
      <c r="X6" s="188"/>
      <c r="AB6" s="188">
        <v>12</v>
      </c>
      <c r="AC6" s="188"/>
    </row>
    <row r="7" spans="24:28" ht="15" customHeight="1">
      <c r="X7" s="1"/>
      <c r="Y7" s="2"/>
      <c r="Z7" s="2"/>
      <c r="AA7" s="2"/>
      <c r="AB7" s="3"/>
    </row>
    <row r="8" spans="24:28" ht="15" customHeight="1">
      <c r="X8" s="4"/>
      <c r="Y8" s="5"/>
      <c r="Z8" s="5"/>
      <c r="AA8" s="5"/>
      <c r="AB8" s="6"/>
    </row>
    <row r="9" spans="24:28" ht="15" customHeight="1">
      <c r="X9" s="4"/>
      <c r="Y9" s="181" t="s">
        <v>16</v>
      </c>
      <c r="Z9" s="181"/>
      <c r="AA9" s="181"/>
      <c r="AB9" s="6"/>
    </row>
    <row r="10" spans="24:28" ht="15" customHeight="1">
      <c r="X10" s="4"/>
      <c r="Y10" s="181"/>
      <c r="Z10" s="181"/>
      <c r="AA10" s="181"/>
      <c r="AB10" s="6"/>
    </row>
    <row r="11" spans="24:28" ht="15" customHeight="1">
      <c r="X11" s="4"/>
      <c r="Y11" s="5"/>
      <c r="Z11" s="5"/>
      <c r="AA11" s="5"/>
      <c r="AB11" s="6"/>
    </row>
    <row r="12" spans="24:28" ht="15" customHeight="1">
      <c r="X12" s="7"/>
      <c r="Y12" s="8"/>
      <c r="Z12" s="8"/>
      <c r="AA12" s="8"/>
      <c r="AB12" s="9"/>
    </row>
    <row r="13" spans="2:29" ht="15" customHeight="1">
      <c r="B13" s="188">
        <v>2</v>
      </c>
      <c r="C13" s="188"/>
      <c r="G13" s="188">
        <v>3</v>
      </c>
      <c r="H13" s="188"/>
      <c r="I13" s="188">
        <v>5</v>
      </c>
      <c r="J13" s="188"/>
      <c r="N13" s="188">
        <v>6</v>
      </c>
      <c r="O13" s="188"/>
      <c r="P13" s="188">
        <v>8</v>
      </c>
      <c r="Q13" s="188"/>
      <c r="U13" s="188">
        <v>9</v>
      </c>
      <c r="V13" s="188"/>
      <c r="W13" s="188">
        <v>11</v>
      </c>
      <c r="X13" s="188"/>
      <c r="AB13" s="188">
        <v>13</v>
      </c>
      <c r="AC13" s="188"/>
    </row>
    <row r="14" ht="15" customHeight="1"/>
    <row r="15" ht="15" customHeight="1"/>
    <row r="16" ht="15" customHeight="1"/>
    <row r="17" spans="5:29" ht="15" customHeight="1">
      <c r="E17" s="10">
        <v>14</v>
      </c>
      <c r="L17" s="10">
        <v>17</v>
      </c>
      <c r="S17" s="10">
        <v>20</v>
      </c>
      <c r="W17" s="188">
        <v>23</v>
      </c>
      <c r="X17" s="188"/>
      <c r="AB17" s="188">
        <v>25</v>
      </c>
      <c r="AC17" s="188"/>
    </row>
    <row r="18" spans="24:28" ht="15" customHeight="1">
      <c r="X18" s="1"/>
      <c r="Y18" s="2"/>
      <c r="Z18" s="2"/>
      <c r="AA18" s="2"/>
      <c r="AB18" s="3"/>
    </row>
    <row r="19" spans="24:28" ht="15" customHeight="1">
      <c r="X19" s="4"/>
      <c r="Y19" s="5"/>
      <c r="Z19" s="5"/>
      <c r="AA19" s="5"/>
      <c r="AB19" s="6"/>
    </row>
    <row r="20" spans="24:28" ht="15" customHeight="1">
      <c r="X20" s="4"/>
      <c r="Y20" s="181" t="s">
        <v>17</v>
      </c>
      <c r="Z20" s="181"/>
      <c r="AA20" s="181"/>
      <c r="AB20" s="6"/>
    </row>
    <row r="21" spans="24:28" ht="15" customHeight="1">
      <c r="X21" s="4"/>
      <c r="Y21" s="181"/>
      <c r="Z21" s="181"/>
      <c r="AA21" s="181"/>
      <c r="AB21" s="6"/>
    </row>
    <row r="22" spans="24:28" ht="15" customHeight="1">
      <c r="X22" s="4"/>
      <c r="Y22" s="5"/>
      <c r="Z22" s="5"/>
      <c r="AA22" s="5"/>
      <c r="AB22" s="6"/>
    </row>
    <row r="23" spans="24:28" ht="15" customHeight="1">
      <c r="X23" s="7"/>
      <c r="Y23" s="8"/>
      <c r="Z23" s="8"/>
      <c r="AA23" s="8"/>
      <c r="AB23" s="9"/>
    </row>
    <row r="24" spans="2:29" ht="15" customHeight="1">
      <c r="B24" s="188">
        <v>15</v>
      </c>
      <c r="C24" s="188"/>
      <c r="G24" s="188">
        <v>16</v>
      </c>
      <c r="H24" s="188"/>
      <c r="I24" s="188">
        <v>18</v>
      </c>
      <c r="J24" s="188"/>
      <c r="N24" s="188">
        <v>19</v>
      </c>
      <c r="O24" s="188"/>
      <c r="P24" s="188">
        <v>21</v>
      </c>
      <c r="Q24" s="188"/>
      <c r="U24" s="188">
        <v>22</v>
      </c>
      <c r="V24" s="188"/>
      <c r="W24" s="188">
        <v>24</v>
      </c>
      <c r="X24" s="188"/>
      <c r="AB24" s="188">
        <v>26</v>
      </c>
      <c r="AC24" s="188"/>
    </row>
    <row r="25" ht="15" customHeight="1"/>
    <row r="26" ht="15" customHeight="1"/>
    <row r="27" spans="1:30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ht="15" customHeight="1"/>
    <row r="29" ht="15" customHeight="1"/>
    <row r="30" spans="12:19" ht="15" customHeight="1">
      <c r="L30" s="179" t="s">
        <v>22</v>
      </c>
      <c r="M30" s="179"/>
      <c r="N30" s="179"/>
      <c r="O30" s="179"/>
      <c r="P30" s="179"/>
      <c r="Q30" s="179"/>
      <c r="R30" s="179"/>
      <c r="S30" s="179"/>
    </row>
    <row r="31" ht="15" customHeight="1"/>
    <row r="32" spans="5:29" ht="15" customHeight="1">
      <c r="E32">
        <v>27</v>
      </c>
      <c r="L32" s="10">
        <v>30</v>
      </c>
      <c r="S32" s="10">
        <v>33</v>
      </c>
      <c r="W32" s="188">
        <v>36</v>
      </c>
      <c r="X32" s="188"/>
      <c r="AB32" s="188">
        <v>38</v>
      </c>
      <c r="AC32" s="188"/>
    </row>
    <row r="33" spans="24:28" ht="15" customHeight="1">
      <c r="X33" s="1"/>
      <c r="Y33" s="2"/>
      <c r="Z33" s="2"/>
      <c r="AA33" s="2"/>
      <c r="AB33" s="3"/>
    </row>
    <row r="34" spans="24:28" ht="15" customHeight="1">
      <c r="X34" s="4"/>
      <c r="Y34" s="5"/>
      <c r="Z34" s="5"/>
      <c r="AA34" s="5"/>
      <c r="AB34" s="6"/>
    </row>
    <row r="35" spans="24:28" ht="15" customHeight="1">
      <c r="X35" s="4"/>
      <c r="Y35" s="181" t="s">
        <v>18</v>
      </c>
      <c r="Z35" s="181"/>
      <c r="AA35" s="181"/>
      <c r="AB35" s="6"/>
    </row>
    <row r="36" spans="24:28" ht="15" customHeight="1">
      <c r="X36" s="4"/>
      <c r="Y36" s="181"/>
      <c r="Z36" s="181"/>
      <c r="AA36" s="181"/>
      <c r="AB36" s="6"/>
    </row>
    <row r="37" spans="24:28" ht="15" customHeight="1">
      <c r="X37" s="4"/>
      <c r="Y37" s="5"/>
      <c r="Z37" s="5"/>
      <c r="AA37" s="5"/>
      <c r="AB37" s="6"/>
    </row>
    <row r="38" spans="24:28" ht="15" customHeight="1">
      <c r="X38" s="7"/>
      <c r="Y38" s="8"/>
      <c r="Z38" s="8"/>
      <c r="AA38" s="8"/>
      <c r="AB38" s="9"/>
    </row>
    <row r="39" spans="2:29" ht="15" customHeight="1">
      <c r="B39" s="188">
        <v>28</v>
      </c>
      <c r="C39" s="188"/>
      <c r="G39" s="188">
        <v>29</v>
      </c>
      <c r="H39" s="188"/>
      <c r="I39" s="188">
        <v>31</v>
      </c>
      <c r="J39" s="188"/>
      <c r="N39" s="188">
        <v>32</v>
      </c>
      <c r="O39" s="188"/>
      <c r="P39" s="188">
        <v>34</v>
      </c>
      <c r="Q39" s="188"/>
      <c r="U39" s="188">
        <v>35</v>
      </c>
      <c r="V39" s="188"/>
      <c r="W39" s="188">
        <v>37</v>
      </c>
      <c r="X39" s="188"/>
      <c r="AB39" s="188">
        <v>39</v>
      </c>
      <c r="AC39" s="188"/>
    </row>
    <row r="40" ht="15" customHeight="1"/>
    <row r="41" ht="15" customHeight="1"/>
    <row r="42" ht="15" customHeight="1"/>
    <row r="43" spans="5:29" ht="15" customHeight="1">
      <c r="E43" s="10">
        <v>40</v>
      </c>
      <c r="L43" s="10">
        <v>43</v>
      </c>
      <c r="S43" s="10">
        <v>46</v>
      </c>
      <c r="W43" s="188">
        <v>49</v>
      </c>
      <c r="X43" s="188"/>
      <c r="AB43" s="188">
        <v>51</v>
      </c>
      <c r="AC43" s="188"/>
    </row>
    <row r="44" spans="24:28" ht="15" customHeight="1">
      <c r="X44" s="1"/>
      <c r="Y44" s="2"/>
      <c r="Z44" s="2"/>
      <c r="AA44" s="2"/>
      <c r="AB44" s="3"/>
    </row>
    <row r="45" spans="24:28" ht="15" customHeight="1">
      <c r="X45" s="4"/>
      <c r="Y45" s="5"/>
      <c r="Z45" s="5"/>
      <c r="AA45" s="5"/>
      <c r="AB45" s="6"/>
    </row>
    <row r="46" spans="24:28" ht="15" customHeight="1">
      <c r="X46" s="4"/>
      <c r="Y46" s="181" t="s">
        <v>19</v>
      </c>
      <c r="Z46" s="181"/>
      <c r="AA46" s="181"/>
      <c r="AB46" s="6"/>
    </row>
    <row r="47" spans="24:28" ht="15" customHeight="1">
      <c r="X47" s="4"/>
      <c r="Y47" s="181"/>
      <c r="Z47" s="181"/>
      <c r="AA47" s="181"/>
      <c r="AB47" s="6"/>
    </row>
    <row r="48" spans="24:28" ht="15" customHeight="1">
      <c r="X48" s="4"/>
      <c r="Y48" s="5"/>
      <c r="Z48" s="5"/>
      <c r="AA48" s="5"/>
      <c r="AB48" s="6"/>
    </row>
    <row r="49" spans="24:28" ht="15" customHeight="1">
      <c r="X49" s="7"/>
      <c r="Y49" s="8"/>
      <c r="Z49" s="8"/>
      <c r="AA49" s="8"/>
      <c r="AB49" s="9"/>
    </row>
    <row r="50" spans="1:29" ht="15" customHeight="1">
      <c r="A50" s="10"/>
      <c r="B50" s="188">
        <v>41</v>
      </c>
      <c r="C50" s="188"/>
      <c r="G50" s="188">
        <v>42</v>
      </c>
      <c r="H50" s="188"/>
      <c r="I50" s="188">
        <v>44</v>
      </c>
      <c r="J50" s="188"/>
      <c r="N50" s="188">
        <v>45</v>
      </c>
      <c r="O50" s="188"/>
      <c r="P50" s="188">
        <v>47</v>
      </c>
      <c r="Q50" s="188"/>
      <c r="U50" s="188">
        <v>48</v>
      </c>
      <c r="V50" s="188"/>
      <c r="W50" s="188">
        <v>50</v>
      </c>
      <c r="X50" s="188"/>
      <c r="AB50" s="188">
        <v>52</v>
      </c>
      <c r="AC50" s="188"/>
    </row>
  </sheetData>
  <mergeCells count="47">
    <mergeCell ref="AB43:AC43"/>
    <mergeCell ref="W43:X43"/>
    <mergeCell ref="B50:C50"/>
    <mergeCell ref="P50:Q50"/>
    <mergeCell ref="U50:V50"/>
    <mergeCell ref="W50:X50"/>
    <mergeCell ref="AB50:AC50"/>
    <mergeCell ref="G50:H50"/>
    <mergeCell ref="I50:J50"/>
    <mergeCell ref="N50:O50"/>
    <mergeCell ref="AB39:AC39"/>
    <mergeCell ref="AB32:AC32"/>
    <mergeCell ref="W32:X32"/>
    <mergeCell ref="Y35:AA36"/>
    <mergeCell ref="Y9:AA10"/>
    <mergeCell ref="Y20:AA21"/>
    <mergeCell ref="L30:S30"/>
    <mergeCell ref="B39:C39"/>
    <mergeCell ref="G39:H39"/>
    <mergeCell ref="I39:J39"/>
    <mergeCell ref="N39:O39"/>
    <mergeCell ref="P39:Q39"/>
    <mergeCell ref="U39:V39"/>
    <mergeCell ref="W39:X39"/>
    <mergeCell ref="L3:S3"/>
    <mergeCell ref="W13:X13"/>
    <mergeCell ref="P24:Q24"/>
    <mergeCell ref="U24:V24"/>
    <mergeCell ref="W24:X24"/>
    <mergeCell ref="W17:X17"/>
    <mergeCell ref="AB13:AC13"/>
    <mergeCell ref="B24:C24"/>
    <mergeCell ref="G24:H24"/>
    <mergeCell ref="I24:J24"/>
    <mergeCell ref="N24:O24"/>
    <mergeCell ref="AB17:AC17"/>
    <mergeCell ref="AB24:AC24"/>
    <mergeCell ref="Y46:AA47"/>
    <mergeCell ref="A1:AD1"/>
    <mergeCell ref="B13:C13"/>
    <mergeCell ref="G13:H13"/>
    <mergeCell ref="I13:J13"/>
    <mergeCell ref="N13:O13"/>
    <mergeCell ref="P13:Q13"/>
    <mergeCell ref="U13:V13"/>
    <mergeCell ref="W6:X6"/>
    <mergeCell ref="AB6:AC6"/>
  </mergeCells>
  <printOptions/>
  <pageMargins left="0.55" right="0.44" top="1" bottom="1" header="0.512" footer="0.512"/>
  <pageSetup horizontalDpi="600" verticalDpi="600" orientation="portrait" paperSize="9" scale="30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6"/>
  <sheetViews>
    <sheetView workbookViewId="0" topLeftCell="A1">
      <selection activeCell="B17" sqref="B17:B18"/>
    </sheetView>
  </sheetViews>
  <sheetFormatPr defaultColWidth="9.00390625" defaultRowHeight="13.5"/>
  <cols>
    <col min="1" max="1" width="4.75390625" style="0" customWidth="1"/>
    <col min="2" max="2" width="32.25390625" style="0" customWidth="1"/>
    <col min="3" max="11" width="4.625" style="0" customWidth="1"/>
    <col min="12" max="12" width="6.25390625" style="0" customWidth="1"/>
    <col min="13" max="13" width="6.00390625" style="0" customWidth="1"/>
    <col min="14" max="14" width="6.125" style="0" customWidth="1"/>
    <col min="15" max="15" width="6.75390625" style="0" customWidth="1"/>
    <col min="16" max="17" width="3.75390625" style="0" customWidth="1"/>
  </cols>
  <sheetData>
    <row r="1" spans="1:18" ht="22.5" customHeight="1">
      <c r="A1" s="55"/>
      <c r="B1" s="196" t="s">
        <v>130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55"/>
      <c r="O1" s="55"/>
      <c r="P1" s="55"/>
      <c r="Q1" s="55"/>
      <c r="R1" s="55"/>
    </row>
    <row r="2" spans="1:18" ht="18.75" customHeight="1">
      <c r="A2" s="55"/>
      <c r="B2" s="55" t="s">
        <v>81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7.25">
      <c r="A3" s="278" t="s">
        <v>138</v>
      </c>
      <c r="B3" s="279"/>
      <c r="C3" s="255">
        <f>A5</f>
        <v>1</v>
      </c>
      <c r="D3" s="257"/>
      <c r="E3" s="255">
        <f>A7</f>
        <v>2</v>
      </c>
      <c r="F3" s="258"/>
      <c r="G3" s="273">
        <f>A9</f>
        <v>3</v>
      </c>
      <c r="H3" s="258"/>
      <c r="I3" s="58" t="s">
        <v>108</v>
      </c>
      <c r="J3" s="56" t="s">
        <v>109</v>
      </c>
      <c r="K3" s="57" t="s">
        <v>110</v>
      </c>
      <c r="L3" s="255" t="s">
        <v>79</v>
      </c>
      <c r="M3" s="258"/>
      <c r="N3" s="273" t="s">
        <v>74</v>
      </c>
      <c r="O3" s="258"/>
      <c r="P3" s="55"/>
      <c r="Q3" s="55"/>
      <c r="R3" s="55"/>
    </row>
    <row r="4" spans="1:18" ht="17.25">
      <c r="A4" s="280"/>
      <c r="B4" s="281"/>
      <c r="C4" s="263"/>
      <c r="D4" s="277"/>
      <c r="E4" s="263"/>
      <c r="F4" s="275"/>
      <c r="G4" s="274"/>
      <c r="H4" s="275"/>
      <c r="I4" s="274" t="s">
        <v>75</v>
      </c>
      <c r="J4" s="276"/>
      <c r="K4" s="277"/>
      <c r="L4" s="59" t="s">
        <v>76</v>
      </c>
      <c r="M4" s="60" t="s">
        <v>80</v>
      </c>
      <c r="N4" s="274"/>
      <c r="O4" s="275"/>
      <c r="P4" s="55"/>
      <c r="Q4" s="55"/>
      <c r="R4" s="55"/>
    </row>
    <row r="5" spans="1:18" ht="17.25">
      <c r="A5" s="255">
        <v>1</v>
      </c>
      <c r="B5" s="215" t="str">
        <f>VLOOKUP(A5,'チーム名'!$B$3:$E$67,4,FALSE)</f>
        <v>東小☆キッズ</v>
      </c>
      <c r="C5" s="245"/>
      <c r="D5" s="249"/>
      <c r="E5" s="255"/>
      <c r="F5" s="258"/>
      <c r="G5" s="273"/>
      <c r="H5" s="258"/>
      <c r="I5" s="61"/>
      <c r="J5" s="62"/>
      <c r="K5" s="63"/>
      <c r="L5" s="245"/>
      <c r="M5" s="247"/>
      <c r="N5" s="259"/>
      <c r="O5" s="260"/>
      <c r="P5" s="55"/>
      <c r="Q5" s="55"/>
      <c r="R5" s="55"/>
    </row>
    <row r="6" spans="1:18" ht="17.25">
      <c r="A6" s="256"/>
      <c r="B6" s="215"/>
      <c r="C6" s="64"/>
      <c r="D6" s="65"/>
      <c r="E6" s="66"/>
      <c r="F6" s="67"/>
      <c r="G6" s="68"/>
      <c r="H6" s="67"/>
      <c r="I6" s="253"/>
      <c r="J6" s="253"/>
      <c r="K6" s="253"/>
      <c r="L6" s="246"/>
      <c r="M6" s="248"/>
      <c r="N6" s="253"/>
      <c r="O6" s="261"/>
      <c r="P6" s="55"/>
      <c r="Q6" s="55"/>
      <c r="R6" s="55"/>
    </row>
    <row r="7" spans="1:18" ht="17.25">
      <c r="A7" s="262">
        <f>A5+1</f>
        <v>2</v>
      </c>
      <c r="B7" s="215" t="str">
        <f>VLOOKUP(A7,'チーム名'!$B$3:$E$67,4,FALSE)</f>
        <v>竜ファイターズ</v>
      </c>
      <c r="C7" s="262"/>
      <c r="D7" s="264"/>
      <c r="E7" s="265"/>
      <c r="F7" s="266"/>
      <c r="G7" s="267"/>
      <c r="H7" s="268"/>
      <c r="I7" s="69"/>
      <c r="J7" s="70"/>
      <c r="K7" s="71"/>
      <c r="L7" s="265"/>
      <c r="M7" s="269"/>
      <c r="N7" s="270"/>
      <c r="O7" s="271"/>
      <c r="P7" s="55"/>
      <c r="Q7" s="55"/>
      <c r="R7" s="55"/>
    </row>
    <row r="8" spans="1:18" ht="17.25">
      <c r="A8" s="263"/>
      <c r="B8" s="215"/>
      <c r="C8" s="72"/>
      <c r="D8" s="73"/>
      <c r="E8" s="74"/>
      <c r="F8" s="75"/>
      <c r="G8" s="76"/>
      <c r="H8" s="77"/>
      <c r="I8" s="254"/>
      <c r="J8" s="254"/>
      <c r="K8" s="254"/>
      <c r="L8" s="265"/>
      <c r="M8" s="269"/>
      <c r="N8" s="254"/>
      <c r="O8" s="272"/>
      <c r="P8" s="55"/>
      <c r="Q8" s="55"/>
      <c r="R8" s="55"/>
    </row>
    <row r="9" spans="1:18" ht="17.25">
      <c r="A9" s="255">
        <f>A7+1</f>
        <v>3</v>
      </c>
      <c r="B9" s="215" t="str">
        <f>VLOOKUP(A9,'チーム名'!$B$3:$E$67,4,FALSE)</f>
        <v>ブルーサンダーズ</v>
      </c>
      <c r="C9" s="255"/>
      <c r="D9" s="257"/>
      <c r="E9" s="255"/>
      <c r="F9" s="258"/>
      <c r="G9" s="249"/>
      <c r="H9" s="250"/>
      <c r="I9" s="61"/>
      <c r="J9" s="62"/>
      <c r="K9" s="63"/>
      <c r="L9" s="245"/>
      <c r="M9" s="247"/>
      <c r="N9" s="249"/>
      <c r="O9" s="250"/>
      <c r="P9" s="55"/>
      <c r="Q9" s="55"/>
      <c r="R9" s="55"/>
    </row>
    <row r="10" spans="1:18" ht="17.25">
      <c r="A10" s="256"/>
      <c r="B10" s="215"/>
      <c r="C10" s="66"/>
      <c r="D10" s="78"/>
      <c r="E10" s="66"/>
      <c r="F10" s="67"/>
      <c r="G10" s="65"/>
      <c r="H10" s="79"/>
      <c r="I10" s="253"/>
      <c r="J10" s="253"/>
      <c r="K10" s="253"/>
      <c r="L10" s="246"/>
      <c r="M10" s="248"/>
      <c r="N10" s="251"/>
      <c r="O10" s="252"/>
      <c r="P10" s="55"/>
      <c r="Q10" s="55"/>
      <c r="R10" s="55"/>
    </row>
    <row r="11" spans="1:18" ht="17.25">
      <c r="A11" s="278" t="s">
        <v>139</v>
      </c>
      <c r="B11" s="279"/>
      <c r="C11" s="255">
        <f>A13</f>
        <v>4</v>
      </c>
      <c r="D11" s="257"/>
      <c r="E11" s="255">
        <f>A15</f>
        <v>5</v>
      </c>
      <c r="F11" s="258"/>
      <c r="G11" s="273">
        <f>A17</f>
        <v>6</v>
      </c>
      <c r="H11" s="258"/>
      <c r="I11" s="58" t="s">
        <v>111</v>
      </c>
      <c r="J11" s="56" t="s">
        <v>112</v>
      </c>
      <c r="K11" s="57" t="s">
        <v>113</v>
      </c>
      <c r="L11" s="255" t="s">
        <v>79</v>
      </c>
      <c r="M11" s="258"/>
      <c r="N11" s="273" t="s">
        <v>74</v>
      </c>
      <c r="O11" s="258"/>
      <c r="P11" s="55"/>
      <c r="Q11" s="55"/>
      <c r="R11" s="55"/>
    </row>
    <row r="12" spans="1:18" ht="17.25">
      <c r="A12" s="280"/>
      <c r="B12" s="281"/>
      <c r="C12" s="263"/>
      <c r="D12" s="277"/>
      <c r="E12" s="263"/>
      <c r="F12" s="275"/>
      <c r="G12" s="274"/>
      <c r="H12" s="275"/>
      <c r="I12" s="274" t="s">
        <v>75</v>
      </c>
      <c r="J12" s="276"/>
      <c r="K12" s="277"/>
      <c r="L12" s="59" t="s">
        <v>76</v>
      </c>
      <c r="M12" s="60" t="s">
        <v>80</v>
      </c>
      <c r="N12" s="274"/>
      <c r="O12" s="275"/>
      <c r="P12" s="55"/>
      <c r="Q12" s="55"/>
      <c r="R12" s="55"/>
    </row>
    <row r="13" spans="1:18" ht="17.25">
      <c r="A13" s="255">
        <v>4</v>
      </c>
      <c r="B13" s="215" t="str">
        <f>VLOOKUP(A13,'チーム名'!$B$3:$E$67,4,FALSE)</f>
        <v>高小フェニックス</v>
      </c>
      <c r="C13" s="245"/>
      <c r="D13" s="249"/>
      <c r="E13" s="255"/>
      <c r="F13" s="258"/>
      <c r="G13" s="273"/>
      <c r="H13" s="258"/>
      <c r="I13" s="61"/>
      <c r="J13" s="62"/>
      <c r="K13" s="63"/>
      <c r="L13" s="245"/>
      <c r="M13" s="247"/>
      <c r="N13" s="259"/>
      <c r="O13" s="260"/>
      <c r="P13" s="55"/>
      <c r="Q13" s="55"/>
      <c r="R13" s="55"/>
    </row>
    <row r="14" spans="1:18" ht="17.25">
      <c r="A14" s="256"/>
      <c r="B14" s="215"/>
      <c r="C14" s="64"/>
      <c r="D14" s="65"/>
      <c r="E14" s="66"/>
      <c r="F14" s="67"/>
      <c r="G14" s="68"/>
      <c r="H14" s="67"/>
      <c r="I14" s="253"/>
      <c r="J14" s="253"/>
      <c r="K14" s="253"/>
      <c r="L14" s="246"/>
      <c r="M14" s="248"/>
      <c r="N14" s="253"/>
      <c r="O14" s="261"/>
      <c r="P14" s="55"/>
      <c r="Q14" s="55"/>
      <c r="R14" s="55"/>
    </row>
    <row r="15" spans="1:18" ht="17.25">
      <c r="A15" s="262">
        <f>A13+1</f>
        <v>5</v>
      </c>
      <c r="B15" s="215" t="str">
        <f>VLOOKUP(A15,'チーム名'!$B$3:$E$67,4,FALSE)</f>
        <v>阿久根カルシウム</v>
      </c>
      <c r="C15" s="262"/>
      <c r="D15" s="264"/>
      <c r="E15" s="265"/>
      <c r="F15" s="266"/>
      <c r="G15" s="267"/>
      <c r="H15" s="268"/>
      <c r="I15" s="69"/>
      <c r="J15" s="70"/>
      <c r="K15" s="71"/>
      <c r="L15" s="265"/>
      <c r="M15" s="269"/>
      <c r="N15" s="270"/>
      <c r="O15" s="271"/>
      <c r="P15" s="55"/>
      <c r="Q15" s="55"/>
      <c r="R15" s="55"/>
    </row>
    <row r="16" spans="1:18" ht="17.25">
      <c r="A16" s="263"/>
      <c r="B16" s="215"/>
      <c r="C16" s="72"/>
      <c r="D16" s="73"/>
      <c r="E16" s="74"/>
      <c r="F16" s="75"/>
      <c r="G16" s="76"/>
      <c r="H16" s="77"/>
      <c r="I16" s="254"/>
      <c r="J16" s="254"/>
      <c r="K16" s="254"/>
      <c r="L16" s="265"/>
      <c r="M16" s="269"/>
      <c r="N16" s="254"/>
      <c r="O16" s="272"/>
      <c r="P16" s="55"/>
      <c r="Q16" s="55"/>
      <c r="R16" s="55"/>
    </row>
    <row r="17" spans="1:18" ht="17.25">
      <c r="A17" s="255">
        <f>A15+1</f>
        <v>6</v>
      </c>
      <c r="B17" s="215" t="str">
        <f>VLOOKUP(A17,'チーム名'!$B$3:$E$67,4,FALSE)</f>
        <v>阿久根ミレド</v>
      </c>
      <c r="C17" s="255"/>
      <c r="D17" s="257"/>
      <c r="E17" s="255"/>
      <c r="F17" s="258"/>
      <c r="G17" s="249"/>
      <c r="H17" s="250"/>
      <c r="I17" s="61"/>
      <c r="J17" s="62"/>
      <c r="K17" s="63"/>
      <c r="L17" s="245"/>
      <c r="M17" s="247"/>
      <c r="N17" s="249"/>
      <c r="O17" s="250"/>
      <c r="P17" s="55"/>
      <c r="Q17" s="55"/>
      <c r="R17" s="55"/>
    </row>
    <row r="18" spans="1:18" ht="17.25">
      <c r="A18" s="256"/>
      <c r="B18" s="215"/>
      <c r="C18" s="66"/>
      <c r="D18" s="78"/>
      <c r="E18" s="66"/>
      <c r="F18" s="67"/>
      <c r="G18" s="65"/>
      <c r="H18" s="79"/>
      <c r="I18" s="253"/>
      <c r="J18" s="253"/>
      <c r="K18" s="253"/>
      <c r="L18" s="246"/>
      <c r="M18" s="248"/>
      <c r="N18" s="251"/>
      <c r="O18" s="252"/>
      <c r="P18" s="55"/>
      <c r="Q18" s="55"/>
      <c r="R18" s="55"/>
    </row>
    <row r="19" spans="1:18" ht="17.25">
      <c r="A19" s="278" t="s">
        <v>140</v>
      </c>
      <c r="B19" s="279"/>
      <c r="C19" s="255">
        <f>A21</f>
        <v>7</v>
      </c>
      <c r="D19" s="257"/>
      <c r="E19" s="255">
        <f>A23</f>
        <v>8</v>
      </c>
      <c r="F19" s="258"/>
      <c r="G19" s="273">
        <f>A25</f>
        <v>9</v>
      </c>
      <c r="H19" s="258"/>
      <c r="I19" s="58" t="s">
        <v>111</v>
      </c>
      <c r="J19" s="56" t="s">
        <v>112</v>
      </c>
      <c r="K19" s="57" t="s">
        <v>113</v>
      </c>
      <c r="L19" s="255" t="s">
        <v>79</v>
      </c>
      <c r="M19" s="258"/>
      <c r="N19" s="273" t="s">
        <v>74</v>
      </c>
      <c r="O19" s="258"/>
      <c r="P19" s="55"/>
      <c r="Q19" s="55"/>
      <c r="R19" s="55"/>
    </row>
    <row r="20" spans="1:18" ht="17.25">
      <c r="A20" s="280"/>
      <c r="B20" s="281"/>
      <c r="C20" s="263"/>
      <c r="D20" s="277"/>
      <c r="E20" s="263"/>
      <c r="F20" s="275"/>
      <c r="G20" s="274"/>
      <c r="H20" s="275"/>
      <c r="I20" s="274" t="s">
        <v>75</v>
      </c>
      <c r="J20" s="276"/>
      <c r="K20" s="277"/>
      <c r="L20" s="59" t="s">
        <v>76</v>
      </c>
      <c r="M20" s="60" t="s">
        <v>80</v>
      </c>
      <c r="N20" s="274"/>
      <c r="O20" s="275"/>
      <c r="P20" s="55"/>
      <c r="Q20" s="55"/>
      <c r="R20" s="55"/>
    </row>
    <row r="21" spans="1:18" ht="17.25">
      <c r="A21" s="255">
        <v>7</v>
      </c>
      <c r="B21" s="215" t="str">
        <f>VLOOKUP(A21,'チーム名'!$B$3:$E$67,4,FALSE)</f>
        <v>絆</v>
      </c>
      <c r="C21" s="245"/>
      <c r="D21" s="249"/>
      <c r="E21" s="255"/>
      <c r="F21" s="258"/>
      <c r="G21" s="273"/>
      <c r="H21" s="258"/>
      <c r="I21" s="61"/>
      <c r="J21" s="62"/>
      <c r="K21" s="63"/>
      <c r="L21" s="245"/>
      <c r="M21" s="247"/>
      <c r="N21" s="259"/>
      <c r="O21" s="260"/>
      <c r="P21" s="55"/>
      <c r="Q21" s="55"/>
      <c r="R21" s="55"/>
    </row>
    <row r="22" spans="1:18" ht="17.25">
      <c r="A22" s="256"/>
      <c r="B22" s="215"/>
      <c r="C22" s="64"/>
      <c r="D22" s="65"/>
      <c r="E22" s="66"/>
      <c r="F22" s="67"/>
      <c r="G22" s="68"/>
      <c r="H22" s="67"/>
      <c r="I22" s="253"/>
      <c r="J22" s="253"/>
      <c r="K22" s="253"/>
      <c r="L22" s="246"/>
      <c r="M22" s="248"/>
      <c r="N22" s="253"/>
      <c r="O22" s="261"/>
      <c r="P22" s="55"/>
      <c r="Q22" s="55"/>
      <c r="R22" s="55"/>
    </row>
    <row r="23" spans="1:18" ht="17.25">
      <c r="A23" s="262">
        <f>A21+1</f>
        <v>8</v>
      </c>
      <c r="B23" s="215" t="str">
        <f>VLOOKUP(A23,'チーム名'!$B$3:$E$67,4,FALSE)</f>
        <v>米東ファイターズ</v>
      </c>
      <c r="C23" s="262"/>
      <c r="D23" s="264"/>
      <c r="E23" s="265"/>
      <c r="F23" s="266"/>
      <c r="G23" s="267"/>
      <c r="H23" s="268"/>
      <c r="I23" s="69"/>
      <c r="J23" s="70"/>
      <c r="K23" s="71"/>
      <c r="L23" s="265"/>
      <c r="M23" s="269"/>
      <c r="N23" s="270"/>
      <c r="O23" s="271"/>
      <c r="P23" s="55"/>
      <c r="Q23" s="55"/>
      <c r="R23" s="55"/>
    </row>
    <row r="24" spans="1:18" ht="17.25">
      <c r="A24" s="263"/>
      <c r="B24" s="215"/>
      <c r="C24" s="72"/>
      <c r="D24" s="73"/>
      <c r="E24" s="74"/>
      <c r="F24" s="75"/>
      <c r="G24" s="76"/>
      <c r="H24" s="77"/>
      <c r="I24" s="254"/>
      <c r="J24" s="254"/>
      <c r="K24" s="254"/>
      <c r="L24" s="265"/>
      <c r="M24" s="269"/>
      <c r="N24" s="254"/>
      <c r="O24" s="272"/>
      <c r="P24" s="55"/>
      <c r="Q24" s="55"/>
      <c r="R24" s="55"/>
    </row>
    <row r="25" spans="1:18" ht="17.25">
      <c r="A25" s="255">
        <f>A23+1</f>
        <v>9</v>
      </c>
      <c r="B25" s="215" t="str">
        <f>VLOOKUP(A25,'チーム名'!$B$3:$E$67,4,FALSE)</f>
        <v>１５ファイターズ</v>
      </c>
      <c r="C25" s="255"/>
      <c r="D25" s="257"/>
      <c r="E25" s="255"/>
      <c r="F25" s="258"/>
      <c r="G25" s="249"/>
      <c r="H25" s="250"/>
      <c r="I25" s="61"/>
      <c r="J25" s="62"/>
      <c r="K25" s="63"/>
      <c r="L25" s="245"/>
      <c r="M25" s="247"/>
      <c r="N25" s="249"/>
      <c r="O25" s="250"/>
      <c r="P25" s="55"/>
      <c r="Q25" s="55"/>
      <c r="R25" s="55"/>
    </row>
    <row r="26" spans="1:18" ht="12" customHeight="1">
      <c r="A26" s="256"/>
      <c r="B26" s="215"/>
      <c r="C26" s="66"/>
      <c r="D26" s="78"/>
      <c r="E26" s="66"/>
      <c r="F26" s="67"/>
      <c r="G26" s="65"/>
      <c r="H26" s="79"/>
      <c r="I26" s="253"/>
      <c r="J26" s="253"/>
      <c r="K26" s="253"/>
      <c r="L26" s="246"/>
      <c r="M26" s="248"/>
      <c r="N26" s="251"/>
      <c r="O26" s="252"/>
      <c r="P26" s="55"/>
      <c r="Q26" s="55"/>
      <c r="R26" s="55"/>
    </row>
    <row r="27" spans="1:18" ht="17.25">
      <c r="A27" s="241" t="s">
        <v>141</v>
      </c>
      <c r="B27" s="242"/>
      <c r="C27" s="234">
        <f>SUM(A29)</f>
        <v>10</v>
      </c>
      <c r="D27" s="235"/>
      <c r="E27" s="234">
        <f>SUM(A31)</f>
        <v>11</v>
      </c>
      <c r="F27" s="235"/>
      <c r="G27" s="234">
        <f>A33</f>
        <v>12</v>
      </c>
      <c r="H27" s="235"/>
      <c r="I27" s="234">
        <f>A35</f>
        <v>13</v>
      </c>
      <c r="J27" s="235"/>
      <c r="K27" s="58" t="s">
        <v>111</v>
      </c>
      <c r="L27" s="56" t="s">
        <v>112</v>
      </c>
      <c r="M27" s="57" t="s">
        <v>113</v>
      </c>
      <c r="N27" s="230" t="s">
        <v>73</v>
      </c>
      <c r="O27" s="231"/>
      <c r="P27" s="234" t="s">
        <v>74</v>
      </c>
      <c r="Q27" s="235"/>
      <c r="R27" s="55"/>
    </row>
    <row r="28" spans="1:18" ht="17.25">
      <c r="A28" s="243"/>
      <c r="B28" s="244"/>
      <c r="C28" s="236"/>
      <c r="D28" s="237"/>
      <c r="E28" s="236"/>
      <c r="F28" s="237"/>
      <c r="G28" s="236"/>
      <c r="H28" s="237"/>
      <c r="I28" s="236"/>
      <c r="J28" s="237"/>
      <c r="K28" s="230" t="s">
        <v>75</v>
      </c>
      <c r="L28" s="238"/>
      <c r="M28" s="231"/>
      <c r="N28" s="82" t="s">
        <v>76</v>
      </c>
      <c r="O28" s="82" t="s">
        <v>77</v>
      </c>
      <c r="P28" s="236"/>
      <c r="Q28" s="237"/>
      <c r="R28" s="55"/>
    </row>
    <row r="29" spans="1:18" ht="17.25">
      <c r="A29" s="239">
        <v>10</v>
      </c>
      <c r="B29" s="215" t="str">
        <f>VLOOKUP(A29,'チーム名'!$B$3:$E$67,4,FALSE)</f>
        <v>西目フェニックス</v>
      </c>
      <c r="C29" s="85"/>
      <c r="D29" s="86"/>
      <c r="E29" s="230"/>
      <c r="F29" s="231"/>
      <c r="G29" s="230"/>
      <c r="H29" s="231"/>
      <c r="I29" s="234"/>
      <c r="J29" s="235"/>
      <c r="K29" s="82"/>
      <c r="L29" s="87"/>
      <c r="M29" s="87"/>
      <c r="N29" s="232"/>
      <c r="O29" s="232"/>
      <c r="P29" s="234"/>
      <c r="Q29" s="235"/>
      <c r="R29" s="55"/>
    </row>
    <row r="30" spans="1:18" ht="17.25">
      <c r="A30" s="240"/>
      <c r="B30" s="215"/>
      <c r="C30" s="85"/>
      <c r="D30" s="86"/>
      <c r="E30" s="88"/>
      <c r="F30" s="89"/>
      <c r="G30" s="88"/>
      <c r="H30" s="89"/>
      <c r="I30" s="83"/>
      <c r="J30" s="84"/>
      <c r="K30" s="230"/>
      <c r="L30" s="238"/>
      <c r="M30" s="231"/>
      <c r="N30" s="233"/>
      <c r="O30" s="233"/>
      <c r="P30" s="236"/>
      <c r="Q30" s="237"/>
      <c r="R30" s="55"/>
    </row>
    <row r="31" spans="1:18" ht="17.25">
      <c r="A31" s="239">
        <f>A29+1</f>
        <v>11</v>
      </c>
      <c r="B31" s="215" t="str">
        <f>VLOOKUP(A31,'チーム名'!$B$3:$E$67,4,FALSE)</f>
        <v>松尾ジュニアーズ</v>
      </c>
      <c r="C31" s="230"/>
      <c r="D31" s="231"/>
      <c r="E31" s="80"/>
      <c r="F31" s="81"/>
      <c r="G31" s="234"/>
      <c r="H31" s="235"/>
      <c r="I31" s="230"/>
      <c r="J31" s="231"/>
      <c r="K31" s="82"/>
      <c r="L31" s="87"/>
      <c r="M31" s="87"/>
      <c r="N31" s="232"/>
      <c r="O31" s="232"/>
      <c r="P31" s="234"/>
      <c r="Q31" s="235"/>
      <c r="R31" s="55"/>
    </row>
    <row r="32" spans="1:18" ht="17.25">
      <c r="A32" s="240"/>
      <c r="B32" s="215"/>
      <c r="C32" s="88"/>
      <c r="D32" s="89"/>
      <c r="E32" s="83"/>
      <c r="F32" s="84"/>
      <c r="G32" s="83"/>
      <c r="H32" s="84"/>
      <c r="I32" s="88"/>
      <c r="J32" s="89"/>
      <c r="K32" s="230"/>
      <c r="L32" s="238"/>
      <c r="M32" s="231"/>
      <c r="N32" s="233"/>
      <c r="O32" s="233"/>
      <c r="P32" s="236"/>
      <c r="Q32" s="237"/>
      <c r="R32" s="55"/>
    </row>
    <row r="33" spans="1:18" ht="17.25">
      <c r="A33" s="239">
        <f>A31+1</f>
        <v>12</v>
      </c>
      <c r="B33" s="215" t="str">
        <f>VLOOKUP(A33,'チーム名'!$B$3:$E$67,4,FALSE)</f>
        <v>オールスターズ</v>
      </c>
      <c r="C33" s="230"/>
      <c r="D33" s="231"/>
      <c r="E33" s="234"/>
      <c r="F33" s="235"/>
      <c r="G33" s="86"/>
      <c r="H33" s="86"/>
      <c r="I33" s="230"/>
      <c r="J33" s="231"/>
      <c r="K33" s="82"/>
      <c r="L33" s="87"/>
      <c r="M33" s="87"/>
      <c r="N33" s="232"/>
      <c r="O33" s="232"/>
      <c r="P33" s="234"/>
      <c r="Q33" s="235"/>
      <c r="R33" s="55"/>
    </row>
    <row r="34" spans="1:18" ht="17.25">
      <c r="A34" s="240"/>
      <c r="B34" s="215"/>
      <c r="C34" s="88"/>
      <c r="D34" s="89"/>
      <c r="E34" s="83"/>
      <c r="F34" s="84"/>
      <c r="G34" s="90"/>
      <c r="H34" s="90"/>
      <c r="I34" s="82"/>
      <c r="J34" s="89"/>
      <c r="K34" s="230"/>
      <c r="L34" s="238"/>
      <c r="M34" s="231"/>
      <c r="N34" s="233"/>
      <c r="O34" s="233"/>
      <c r="P34" s="236"/>
      <c r="Q34" s="237"/>
      <c r="R34" s="55"/>
    </row>
    <row r="35" spans="1:18" ht="17.25">
      <c r="A35" s="239">
        <f>A33+1</f>
        <v>13</v>
      </c>
      <c r="B35" s="215" t="str">
        <f>VLOOKUP(A35,'チーム名'!$B$3:$E$67,4,FALSE)</f>
        <v>東小ドリーム１４</v>
      </c>
      <c r="C35" s="234"/>
      <c r="D35" s="235"/>
      <c r="E35" s="230"/>
      <c r="F35" s="231"/>
      <c r="G35" s="230"/>
      <c r="H35" s="231"/>
      <c r="I35" s="91"/>
      <c r="J35" s="92"/>
      <c r="K35" s="82"/>
      <c r="L35" s="87"/>
      <c r="M35" s="87"/>
      <c r="N35" s="232"/>
      <c r="O35" s="232"/>
      <c r="P35" s="234"/>
      <c r="Q35" s="235"/>
      <c r="R35" s="55"/>
    </row>
    <row r="36" spans="1:18" ht="17.25">
      <c r="A36" s="282"/>
      <c r="B36" s="215"/>
      <c r="C36" s="83"/>
      <c r="D36" s="84"/>
      <c r="E36" s="82"/>
      <c r="F36" s="89"/>
      <c r="G36" s="82"/>
      <c r="H36" s="89"/>
      <c r="I36" s="93"/>
      <c r="J36" s="94"/>
      <c r="K36" s="230"/>
      <c r="L36" s="238"/>
      <c r="M36" s="231"/>
      <c r="N36" s="233"/>
      <c r="O36" s="233"/>
      <c r="P36" s="236"/>
      <c r="Q36" s="237"/>
      <c r="R36" s="55"/>
    </row>
    <row r="37" spans="1:18" ht="17.25">
      <c r="A37" s="278" t="s">
        <v>142</v>
      </c>
      <c r="B37" s="279"/>
      <c r="C37" s="255">
        <f>A39</f>
        <v>14</v>
      </c>
      <c r="D37" s="257"/>
      <c r="E37" s="255">
        <f>A41</f>
        <v>15</v>
      </c>
      <c r="F37" s="258"/>
      <c r="G37" s="273">
        <f>A43</f>
        <v>16</v>
      </c>
      <c r="H37" s="258"/>
      <c r="I37" s="58" t="s">
        <v>114</v>
      </c>
      <c r="J37" s="56" t="s">
        <v>115</v>
      </c>
      <c r="K37" s="57" t="s">
        <v>116</v>
      </c>
      <c r="L37" s="255" t="s">
        <v>79</v>
      </c>
      <c r="M37" s="258"/>
      <c r="N37" s="273" t="s">
        <v>74</v>
      </c>
      <c r="O37" s="258"/>
      <c r="P37" s="55"/>
      <c r="Q37" s="55"/>
      <c r="R37" s="55"/>
    </row>
    <row r="38" spans="1:18" ht="17.25">
      <c r="A38" s="280"/>
      <c r="B38" s="281"/>
      <c r="C38" s="263"/>
      <c r="D38" s="277"/>
      <c r="E38" s="263"/>
      <c r="F38" s="275"/>
      <c r="G38" s="274"/>
      <c r="H38" s="275"/>
      <c r="I38" s="274" t="s">
        <v>75</v>
      </c>
      <c r="J38" s="276"/>
      <c r="K38" s="277"/>
      <c r="L38" s="59" t="s">
        <v>76</v>
      </c>
      <c r="M38" s="60" t="s">
        <v>80</v>
      </c>
      <c r="N38" s="274"/>
      <c r="O38" s="275"/>
      <c r="P38" s="55"/>
      <c r="Q38" s="55"/>
      <c r="R38" s="55"/>
    </row>
    <row r="39" spans="1:18" ht="17.25">
      <c r="A39" s="255">
        <v>14</v>
      </c>
      <c r="B39" s="215" t="str">
        <f>VLOOKUP(A39,'チーム名'!$B$3:$E$67,4,FALSE)</f>
        <v>SMZRミラクル</v>
      </c>
      <c r="C39" s="245"/>
      <c r="D39" s="249"/>
      <c r="E39" s="255"/>
      <c r="F39" s="258"/>
      <c r="G39" s="273"/>
      <c r="H39" s="258"/>
      <c r="I39" s="61"/>
      <c r="J39" s="62"/>
      <c r="K39" s="63"/>
      <c r="L39" s="245"/>
      <c r="M39" s="247"/>
      <c r="N39" s="259"/>
      <c r="O39" s="260"/>
      <c r="P39" s="55"/>
      <c r="Q39" s="55"/>
      <c r="R39" s="55"/>
    </row>
    <row r="40" spans="1:18" ht="17.25">
      <c r="A40" s="256"/>
      <c r="B40" s="215"/>
      <c r="C40" s="64"/>
      <c r="D40" s="65"/>
      <c r="E40" s="66"/>
      <c r="F40" s="67"/>
      <c r="G40" s="68"/>
      <c r="H40" s="67"/>
      <c r="I40" s="253"/>
      <c r="J40" s="253"/>
      <c r="K40" s="253"/>
      <c r="L40" s="246"/>
      <c r="M40" s="248"/>
      <c r="N40" s="253"/>
      <c r="O40" s="261"/>
      <c r="P40" s="55"/>
      <c r="Q40" s="55"/>
      <c r="R40" s="55"/>
    </row>
    <row r="41" spans="1:18" ht="17.25">
      <c r="A41" s="262">
        <f>A39+1</f>
        <v>15</v>
      </c>
      <c r="B41" s="215" t="str">
        <f>VLOOKUP(A41,'チーム名'!$B$3:$E$67,4,FALSE)</f>
        <v>西出水ハンコック</v>
      </c>
      <c r="C41" s="262"/>
      <c r="D41" s="264"/>
      <c r="E41" s="265"/>
      <c r="F41" s="266"/>
      <c r="G41" s="267"/>
      <c r="H41" s="268"/>
      <c r="I41" s="69"/>
      <c r="J41" s="70"/>
      <c r="K41" s="71"/>
      <c r="L41" s="265"/>
      <c r="M41" s="269"/>
      <c r="N41" s="270"/>
      <c r="O41" s="271"/>
      <c r="P41" s="55"/>
      <c r="Q41" s="55"/>
      <c r="R41" s="55"/>
    </row>
    <row r="42" spans="1:18" ht="17.25">
      <c r="A42" s="263"/>
      <c r="B42" s="215"/>
      <c r="C42" s="72"/>
      <c r="D42" s="73"/>
      <c r="E42" s="74"/>
      <c r="F42" s="75"/>
      <c r="G42" s="76"/>
      <c r="H42" s="77"/>
      <c r="I42" s="254"/>
      <c r="J42" s="254"/>
      <c r="K42" s="254"/>
      <c r="L42" s="265"/>
      <c r="M42" s="269"/>
      <c r="N42" s="254"/>
      <c r="O42" s="272"/>
      <c r="P42" s="55"/>
      <c r="Q42" s="55"/>
      <c r="R42" s="55"/>
    </row>
    <row r="43" spans="1:18" ht="17.25">
      <c r="A43" s="255">
        <f>A41+1</f>
        <v>16</v>
      </c>
      <c r="B43" s="215" t="str">
        <f>VLOOKUP(A43,'チーム名'!$B$3:$E$67,4,FALSE)</f>
        <v>ドラマヨ</v>
      </c>
      <c r="C43" s="255"/>
      <c r="D43" s="257"/>
      <c r="E43" s="255"/>
      <c r="F43" s="258"/>
      <c r="G43" s="249"/>
      <c r="H43" s="250"/>
      <c r="I43" s="61"/>
      <c r="J43" s="62"/>
      <c r="K43" s="63"/>
      <c r="L43" s="245"/>
      <c r="M43" s="247"/>
      <c r="N43" s="249"/>
      <c r="O43" s="250"/>
      <c r="P43" s="55"/>
      <c r="Q43" s="55"/>
      <c r="R43" s="55"/>
    </row>
    <row r="44" spans="1:18" ht="17.25">
      <c r="A44" s="256"/>
      <c r="B44" s="215"/>
      <c r="C44" s="66"/>
      <c r="D44" s="78"/>
      <c r="E44" s="66"/>
      <c r="F44" s="67"/>
      <c r="G44" s="65"/>
      <c r="H44" s="79"/>
      <c r="I44" s="253"/>
      <c r="J44" s="253"/>
      <c r="K44" s="253"/>
      <c r="L44" s="246"/>
      <c r="M44" s="248"/>
      <c r="N44" s="251"/>
      <c r="O44" s="252"/>
      <c r="P44" s="55"/>
      <c r="Q44" s="55"/>
      <c r="R44" s="55"/>
    </row>
    <row r="45" spans="1:18" ht="17.25">
      <c r="A45" s="278" t="s">
        <v>143</v>
      </c>
      <c r="B45" s="279"/>
      <c r="C45" s="255">
        <f>A47</f>
        <v>17</v>
      </c>
      <c r="D45" s="257"/>
      <c r="E45" s="255">
        <f>A49</f>
        <v>18</v>
      </c>
      <c r="F45" s="258"/>
      <c r="G45" s="273">
        <f>A51</f>
        <v>19</v>
      </c>
      <c r="H45" s="258"/>
      <c r="I45" s="58" t="s">
        <v>111</v>
      </c>
      <c r="J45" s="56" t="s">
        <v>112</v>
      </c>
      <c r="K45" s="57" t="s">
        <v>113</v>
      </c>
      <c r="L45" s="255" t="s">
        <v>79</v>
      </c>
      <c r="M45" s="258"/>
      <c r="N45" s="273" t="s">
        <v>74</v>
      </c>
      <c r="O45" s="258"/>
      <c r="P45" s="55"/>
      <c r="Q45" s="55"/>
      <c r="R45" s="55"/>
    </row>
    <row r="46" spans="1:18" ht="17.25">
      <c r="A46" s="280"/>
      <c r="B46" s="281"/>
      <c r="C46" s="263"/>
      <c r="D46" s="277"/>
      <c r="E46" s="263"/>
      <c r="F46" s="275"/>
      <c r="G46" s="274"/>
      <c r="H46" s="275"/>
      <c r="I46" s="274" t="s">
        <v>75</v>
      </c>
      <c r="J46" s="276"/>
      <c r="K46" s="277"/>
      <c r="L46" s="59" t="s">
        <v>76</v>
      </c>
      <c r="M46" s="60" t="s">
        <v>80</v>
      </c>
      <c r="N46" s="274"/>
      <c r="O46" s="275"/>
      <c r="P46" s="55"/>
      <c r="Q46" s="55"/>
      <c r="R46" s="55"/>
    </row>
    <row r="47" spans="1:18" ht="17.25">
      <c r="A47" s="255">
        <v>17</v>
      </c>
      <c r="B47" s="215" t="str">
        <f>VLOOKUP(A47,'チーム名'!$B$3:$E$67,4,FALSE)</f>
        <v>米東ムテキーズ</v>
      </c>
      <c r="C47" s="245"/>
      <c r="D47" s="249"/>
      <c r="E47" s="255"/>
      <c r="F47" s="258"/>
      <c r="G47" s="273"/>
      <c r="H47" s="258"/>
      <c r="I47" s="61"/>
      <c r="J47" s="62"/>
      <c r="K47" s="63"/>
      <c r="L47" s="245"/>
      <c r="M47" s="247"/>
      <c r="N47" s="259"/>
      <c r="O47" s="260"/>
      <c r="P47" s="55"/>
      <c r="Q47" s="55"/>
      <c r="R47" s="55"/>
    </row>
    <row r="48" spans="1:18" ht="17.25">
      <c r="A48" s="256"/>
      <c r="B48" s="215"/>
      <c r="C48" s="64"/>
      <c r="D48" s="65"/>
      <c r="E48" s="66"/>
      <c r="F48" s="67"/>
      <c r="G48" s="68"/>
      <c r="H48" s="67"/>
      <c r="I48" s="253"/>
      <c r="J48" s="253"/>
      <c r="K48" s="253"/>
      <c r="L48" s="246"/>
      <c r="M48" s="248"/>
      <c r="N48" s="253"/>
      <c r="O48" s="261"/>
      <c r="P48" s="55"/>
      <c r="Q48" s="55"/>
      <c r="R48" s="55"/>
    </row>
    <row r="49" spans="1:18" ht="17.25">
      <c r="A49" s="262">
        <f>A47+1</f>
        <v>18</v>
      </c>
      <c r="B49" s="215" t="str">
        <f>VLOOKUP(A49,'チーム名'!$B$3:$E$67,4,FALSE)</f>
        <v>リサックマーズ</v>
      </c>
      <c r="C49" s="262"/>
      <c r="D49" s="264"/>
      <c r="E49" s="265"/>
      <c r="F49" s="266"/>
      <c r="G49" s="267"/>
      <c r="H49" s="268"/>
      <c r="I49" s="69"/>
      <c r="J49" s="70"/>
      <c r="K49" s="71"/>
      <c r="L49" s="265"/>
      <c r="M49" s="269"/>
      <c r="N49" s="270"/>
      <c r="O49" s="271"/>
      <c r="P49" s="55"/>
      <c r="Q49" s="55"/>
      <c r="R49" s="55"/>
    </row>
    <row r="50" spans="1:18" ht="17.25">
      <c r="A50" s="263"/>
      <c r="B50" s="215"/>
      <c r="C50" s="72"/>
      <c r="D50" s="73"/>
      <c r="E50" s="74"/>
      <c r="F50" s="75"/>
      <c r="G50" s="76"/>
      <c r="H50" s="77"/>
      <c r="I50" s="254"/>
      <c r="J50" s="254"/>
      <c r="K50" s="254"/>
      <c r="L50" s="265"/>
      <c r="M50" s="269"/>
      <c r="N50" s="254"/>
      <c r="O50" s="272"/>
      <c r="P50" s="55"/>
      <c r="Q50" s="55"/>
      <c r="R50" s="55"/>
    </row>
    <row r="51" spans="1:18" ht="17.25">
      <c r="A51" s="255">
        <f>A49+1</f>
        <v>19</v>
      </c>
      <c r="B51" s="215" t="str">
        <f>VLOOKUP(A51,'チーム名'!$B$3:$E$67,4,FALSE)</f>
        <v>ブラックドラゴン</v>
      </c>
      <c r="C51" s="255"/>
      <c r="D51" s="257"/>
      <c r="E51" s="255"/>
      <c r="F51" s="258"/>
      <c r="G51" s="249"/>
      <c r="H51" s="250"/>
      <c r="I51" s="61"/>
      <c r="J51" s="62"/>
      <c r="K51" s="63"/>
      <c r="L51" s="245"/>
      <c r="M51" s="247"/>
      <c r="N51" s="249"/>
      <c r="O51" s="250"/>
      <c r="P51" s="55"/>
      <c r="Q51" s="55"/>
      <c r="R51" s="55"/>
    </row>
    <row r="52" spans="1:18" ht="17.25">
      <c r="A52" s="256"/>
      <c r="B52" s="215"/>
      <c r="C52" s="66"/>
      <c r="D52" s="78"/>
      <c r="E52" s="66"/>
      <c r="F52" s="67"/>
      <c r="G52" s="65"/>
      <c r="H52" s="79"/>
      <c r="I52" s="253"/>
      <c r="J52" s="253"/>
      <c r="K52" s="253"/>
      <c r="L52" s="246"/>
      <c r="M52" s="248"/>
      <c r="N52" s="251"/>
      <c r="O52" s="252"/>
      <c r="P52" s="55"/>
      <c r="Q52" s="55"/>
      <c r="R52" s="55"/>
    </row>
    <row r="53" spans="1:18" ht="17.25">
      <c r="A53" s="278" t="s">
        <v>144</v>
      </c>
      <c r="B53" s="279"/>
      <c r="C53" s="255">
        <f>A55</f>
        <v>20</v>
      </c>
      <c r="D53" s="257"/>
      <c r="E53" s="255">
        <f>A57</f>
        <v>21</v>
      </c>
      <c r="F53" s="258"/>
      <c r="G53" s="273">
        <f>A59</f>
        <v>22</v>
      </c>
      <c r="H53" s="258"/>
      <c r="I53" s="58" t="s">
        <v>111</v>
      </c>
      <c r="J53" s="56" t="s">
        <v>112</v>
      </c>
      <c r="K53" s="57" t="s">
        <v>113</v>
      </c>
      <c r="L53" s="255" t="s">
        <v>79</v>
      </c>
      <c r="M53" s="258"/>
      <c r="N53" s="273" t="s">
        <v>74</v>
      </c>
      <c r="O53" s="258"/>
      <c r="P53" s="55"/>
      <c r="Q53" s="55"/>
      <c r="R53" s="55"/>
    </row>
    <row r="54" spans="1:18" ht="17.25">
      <c r="A54" s="280"/>
      <c r="B54" s="281"/>
      <c r="C54" s="263"/>
      <c r="D54" s="277"/>
      <c r="E54" s="263"/>
      <c r="F54" s="275"/>
      <c r="G54" s="274"/>
      <c r="H54" s="275"/>
      <c r="I54" s="274" t="s">
        <v>75</v>
      </c>
      <c r="J54" s="276"/>
      <c r="K54" s="277"/>
      <c r="L54" s="59" t="s">
        <v>76</v>
      </c>
      <c r="M54" s="60" t="s">
        <v>80</v>
      </c>
      <c r="N54" s="274"/>
      <c r="O54" s="275"/>
      <c r="P54" s="55"/>
      <c r="Q54" s="55"/>
      <c r="R54" s="55"/>
    </row>
    <row r="55" spans="1:18" ht="17.25">
      <c r="A55" s="255">
        <v>20</v>
      </c>
      <c r="B55" s="215" t="str">
        <f>VLOOKUP(A55,'チーム名'!$B$3:$E$67,4,FALSE)</f>
        <v>阿小ウォリアーズ</v>
      </c>
      <c r="C55" s="245"/>
      <c r="D55" s="249"/>
      <c r="E55" s="255"/>
      <c r="F55" s="258"/>
      <c r="G55" s="273"/>
      <c r="H55" s="258"/>
      <c r="I55" s="61"/>
      <c r="J55" s="62"/>
      <c r="K55" s="63"/>
      <c r="L55" s="245"/>
      <c r="M55" s="247"/>
      <c r="N55" s="259"/>
      <c r="O55" s="260"/>
      <c r="P55" s="55"/>
      <c r="Q55" s="55"/>
      <c r="R55" s="55"/>
    </row>
    <row r="56" spans="1:18" ht="17.25">
      <c r="A56" s="256"/>
      <c r="B56" s="215"/>
      <c r="C56" s="64"/>
      <c r="D56" s="65"/>
      <c r="E56" s="66"/>
      <c r="F56" s="67"/>
      <c r="G56" s="68"/>
      <c r="H56" s="67"/>
      <c r="I56" s="253"/>
      <c r="J56" s="253"/>
      <c r="K56" s="253"/>
      <c r="L56" s="246"/>
      <c r="M56" s="248"/>
      <c r="N56" s="253"/>
      <c r="O56" s="261"/>
      <c r="P56" s="55"/>
      <c r="Q56" s="55"/>
      <c r="R56" s="55"/>
    </row>
    <row r="57" spans="1:18" ht="17.25">
      <c r="A57" s="262">
        <f>A55+1</f>
        <v>21</v>
      </c>
      <c r="B57" s="215" t="str">
        <f>VLOOKUP(A57,'チーム名'!$B$3:$E$67,4,FALSE)</f>
        <v>ウルトラＣＫＹ</v>
      </c>
      <c r="C57" s="262"/>
      <c r="D57" s="264"/>
      <c r="E57" s="265"/>
      <c r="F57" s="266"/>
      <c r="G57" s="267"/>
      <c r="H57" s="268"/>
      <c r="I57" s="69"/>
      <c r="J57" s="70"/>
      <c r="K57" s="71"/>
      <c r="L57" s="265"/>
      <c r="M57" s="269"/>
      <c r="N57" s="270"/>
      <c r="O57" s="271"/>
      <c r="P57" s="55"/>
      <c r="Q57" s="55"/>
      <c r="R57" s="55"/>
    </row>
    <row r="58" spans="1:18" ht="17.25">
      <c r="A58" s="263"/>
      <c r="B58" s="215"/>
      <c r="C58" s="72"/>
      <c r="D58" s="73"/>
      <c r="E58" s="74"/>
      <c r="F58" s="75"/>
      <c r="G58" s="76"/>
      <c r="H58" s="77"/>
      <c r="I58" s="254"/>
      <c r="J58" s="254"/>
      <c r="K58" s="254"/>
      <c r="L58" s="265"/>
      <c r="M58" s="269"/>
      <c r="N58" s="254"/>
      <c r="O58" s="272"/>
      <c r="P58" s="55"/>
      <c r="Q58" s="55"/>
      <c r="R58" s="55"/>
    </row>
    <row r="59" spans="1:18" ht="17.25">
      <c r="A59" s="255">
        <f>A57+1</f>
        <v>22</v>
      </c>
      <c r="B59" s="215" t="str">
        <f>VLOOKUP(A59,'チーム名'!$B$3:$E$67,4,FALSE)</f>
        <v>神の手阿久根っ子</v>
      </c>
      <c r="C59" s="255"/>
      <c r="D59" s="257"/>
      <c r="E59" s="255"/>
      <c r="F59" s="258"/>
      <c r="G59" s="249"/>
      <c r="H59" s="250"/>
      <c r="I59" s="61"/>
      <c r="J59" s="62"/>
      <c r="K59" s="63"/>
      <c r="L59" s="245"/>
      <c r="M59" s="247"/>
      <c r="N59" s="249"/>
      <c r="O59" s="250"/>
      <c r="P59" s="55"/>
      <c r="Q59" s="55"/>
      <c r="R59" s="55"/>
    </row>
    <row r="60" spans="1:18" ht="17.25">
      <c r="A60" s="256"/>
      <c r="B60" s="215"/>
      <c r="C60" s="66"/>
      <c r="D60" s="78"/>
      <c r="E60" s="66"/>
      <c r="F60" s="67"/>
      <c r="G60" s="65"/>
      <c r="H60" s="79"/>
      <c r="I60" s="253"/>
      <c r="J60" s="253"/>
      <c r="K60" s="253"/>
      <c r="L60" s="246"/>
      <c r="M60" s="248"/>
      <c r="N60" s="251"/>
      <c r="O60" s="252"/>
      <c r="P60" s="55"/>
      <c r="Q60" s="55"/>
      <c r="R60" s="55"/>
    </row>
    <row r="61" spans="1:18" ht="17.25">
      <c r="A61" s="241" t="s">
        <v>145</v>
      </c>
      <c r="B61" s="242"/>
      <c r="C61" s="234">
        <f>SUM(A63)</f>
        <v>23</v>
      </c>
      <c r="D61" s="235"/>
      <c r="E61" s="234">
        <f>SUM(A65)</f>
        <v>24</v>
      </c>
      <c r="F61" s="235"/>
      <c r="G61" s="234">
        <f>A67</f>
        <v>25</v>
      </c>
      <c r="H61" s="235"/>
      <c r="I61" s="234">
        <f>A69</f>
        <v>26</v>
      </c>
      <c r="J61" s="235"/>
      <c r="K61" s="58" t="s">
        <v>111</v>
      </c>
      <c r="L61" s="56" t="s">
        <v>112</v>
      </c>
      <c r="M61" s="57" t="s">
        <v>113</v>
      </c>
      <c r="N61" s="230" t="s">
        <v>73</v>
      </c>
      <c r="O61" s="231"/>
      <c r="P61" s="234" t="s">
        <v>74</v>
      </c>
      <c r="Q61" s="235"/>
      <c r="R61" s="55"/>
    </row>
    <row r="62" spans="1:18" ht="17.25">
      <c r="A62" s="243"/>
      <c r="B62" s="244"/>
      <c r="C62" s="236"/>
      <c r="D62" s="237"/>
      <c r="E62" s="236"/>
      <c r="F62" s="237"/>
      <c r="G62" s="236"/>
      <c r="H62" s="237"/>
      <c r="I62" s="236"/>
      <c r="J62" s="237"/>
      <c r="K62" s="230" t="s">
        <v>75</v>
      </c>
      <c r="L62" s="238"/>
      <c r="M62" s="231"/>
      <c r="N62" s="82" t="s">
        <v>76</v>
      </c>
      <c r="O62" s="82" t="s">
        <v>77</v>
      </c>
      <c r="P62" s="236"/>
      <c r="Q62" s="237"/>
      <c r="R62" s="55"/>
    </row>
    <row r="63" spans="1:18" ht="17.25">
      <c r="A63" s="239">
        <v>23</v>
      </c>
      <c r="B63" s="215" t="str">
        <f>VLOOKUP(A63,'チーム名'!$B$3:$E$67,4,FALSE)</f>
        <v>平尾ヒーローズ</v>
      </c>
      <c r="C63" s="85"/>
      <c r="D63" s="86"/>
      <c r="E63" s="230"/>
      <c r="F63" s="231"/>
      <c r="G63" s="230"/>
      <c r="H63" s="231"/>
      <c r="I63" s="234"/>
      <c r="J63" s="235"/>
      <c r="K63" s="82"/>
      <c r="L63" s="87"/>
      <c r="M63" s="87"/>
      <c r="N63" s="232"/>
      <c r="O63" s="232"/>
      <c r="P63" s="234"/>
      <c r="Q63" s="235"/>
      <c r="R63" s="55"/>
    </row>
    <row r="64" spans="1:18" ht="17.25">
      <c r="A64" s="240"/>
      <c r="B64" s="215"/>
      <c r="C64" s="85"/>
      <c r="D64" s="86"/>
      <c r="E64" s="88"/>
      <c r="F64" s="89"/>
      <c r="G64" s="88"/>
      <c r="H64" s="89"/>
      <c r="I64" s="83"/>
      <c r="J64" s="84"/>
      <c r="K64" s="230"/>
      <c r="L64" s="238"/>
      <c r="M64" s="231"/>
      <c r="N64" s="233"/>
      <c r="O64" s="233"/>
      <c r="P64" s="236"/>
      <c r="Q64" s="237"/>
      <c r="R64" s="55"/>
    </row>
    <row r="65" spans="1:18" ht="17.25">
      <c r="A65" s="239">
        <f>A63+1</f>
        <v>24</v>
      </c>
      <c r="B65" s="215" t="str">
        <f>VLOOKUP(A65,'チーム名'!$B$3:$E$67,4,FALSE)</f>
        <v>ジャパネット高小</v>
      </c>
      <c r="C65" s="230"/>
      <c r="D65" s="231"/>
      <c r="E65" s="80"/>
      <c r="F65" s="81"/>
      <c r="G65" s="234"/>
      <c r="H65" s="235"/>
      <c r="I65" s="230"/>
      <c r="J65" s="231"/>
      <c r="K65" s="82"/>
      <c r="L65" s="87"/>
      <c r="M65" s="87"/>
      <c r="N65" s="232"/>
      <c r="O65" s="232"/>
      <c r="P65" s="234"/>
      <c r="Q65" s="235"/>
      <c r="R65" s="55"/>
    </row>
    <row r="66" spans="1:18" ht="17.25">
      <c r="A66" s="240"/>
      <c r="B66" s="215"/>
      <c r="C66" s="88"/>
      <c r="D66" s="89"/>
      <c r="E66" s="83"/>
      <c r="F66" s="84"/>
      <c r="G66" s="83"/>
      <c r="H66" s="84"/>
      <c r="I66" s="88"/>
      <c r="J66" s="89"/>
      <c r="K66" s="230"/>
      <c r="L66" s="238"/>
      <c r="M66" s="231"/>
      <c r="N66" s="233"/>
      <c r="O66" s="233"/>
      <c r="P66" s="236"/>
      <c r="Q66" s="237"/>
      <c r="R66" s="55"/>
    </row>
    <row r="67" spans="1:18" ht="17.25">
      <c r="A67" s="239">
        <f>A65+1</f>
        <v>25</v>
      </c>
      <c r="B67" s="215" t="str">
        <f>VLOOKUP(A67,'チーム名'!$B$3:$E$67,4,FALSE)</f>
        <v>あくねレジェント</v>
      </c>
      <c r="C67" s="230"/>
      <c r="D67" s="231"/>
      <c r="E67" s="234"/>
      <c r="F67" s="235"/>
      <c r="G67" s="86"/>
      <c r="H67" s="86"/>
      <c r="I67" s="230"/>
      <c r="J67" s="231"/>
      <c r="K67" s="82"/>
      <c r="L67" s="87"/>
      <c r="M67" s="87"/>
      <c r="N67" s="232"/>
      <c r="O67" s="232"/>
      <c r="P67" s="234"/>
      <c r="Q67" s="235"/>
      <c r="R67" s="55"/>
    </row>
    <row r="68" spans="1:18" ht="17.25">
      <c r="A68" s="240"/>
      <c r="B68" s="215"/>
      <c r="C68" s="88"/>
      <c r="D68" s="89"/>
      <c r="E68" s="83"/>
      <c r="F68" s="84"/>
      <c r="G68" s="90"/>
      <c r="H68" s="90"/>
      <c r="I68" s="82"/>
      <c r="J68" s="89"/>
      <c r="K68" s="230"/>
      <c r="L68" s="238"/>
      <c r="M68" s="231"/>
      <c r="N68" s="233"/>
      <c r="O68" s="233"/>
      <c r="P68" s="236"/>
      <c r="Q68" s="237"/>
      <c r="R68" s="55"/>
    </row>
    <row r="69" spans="1:18" ht="17.25">
      <c r="A69" s="239">
        <f>A67+1</f>
        <v>26</v>
      </c>
      <c r="B69" s="215" t="str">
        <f>VLOOKUP(A69,'チーム名'!$B$3:$E$67,4,FALSE)</f>
        <v>阿久根ビタミンＣ</v>
      </c>
      <c r="C69" s="234"/>
      <c r="D69" s="235"/>
      <c r="E69" s="230"/>
      <c r="F69" s="231"/>
      <c r="G69" s="230"/>
      <c r="H69" s="231"/>
      <c r="I69" s="91"/>
      <c r="J69" s="92"/>
      <c r="K69" s="82"/>
      <c r="L69" s="87"/>
      <c r="M69" s="87"/>
      <c r="N69" s="232"/>
      <c r="O69" s="232"/>
      <c r="P69" s="234"/>
      <c r="Q69" s="235"/>
      <c r="R69" s="55"/>
    </row>
    <row r="70" spans="1:18" ht="17.25">
      <c r="A70" s="240"/>
      <c r="B70" s="215"/>
      <c r="C70" s="83"/>
      <c r="D70" s="84"/>
      <c r="E70" s="82"/>
      <c r="F70" s="89"/>
      <c r="G70" s="82"/>
      <c r="H70" s="89"/>
      <c r="I70" s="93"/>
      <c r="J70" s="94"/>
      <c r="K70" s="230"/>
      <c r="L70" s="238"/>
      <c r="M70" s="231"/>
      <c r="N70" s="233"/>
      <c r="O70" s="233"/>
      <c r="P70" s="236"/>
      <c r="Q70" s="237"/>
      <c r="R70" s="55"/>
    </row>
    <row r="71" spans="1:18" ht="17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7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7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7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7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7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7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7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7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7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7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7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7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7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7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7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7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7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7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7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7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7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7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7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7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7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7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7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7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7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7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7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7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7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7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7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7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7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7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7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7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7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7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7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7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7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7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7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7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7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7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7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7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7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7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7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7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7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7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7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7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7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7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7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7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7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</sheetData>
  <mergeCells count="293">
    <mergeCell ref="A3:B4"/>
    <mergeCell ref="C3:D4"/>
    <mergeCell ref="E3:F4"/>
    <mergeCell ref="G3:H4"/>
    <mergeCell ref="L3:M3"/>
    <mergeCell ref="N3:O4"/>
    <mergeCell ref="I4:K4"/>
    <mergeCell ref="G5:H5"/>
    <mergeCell ref="L5:L6"/>
    <mergeCell ref="M5:M6"/>
    <mergeCell ref="A5:A6"/>
    <mergeCell ref="B5:B6"/>
    <mergeCell ref="C5:D5"/>
    <mergeCell ref="N5:O6"/>
    <mergeCell ref="I6:K6"/>
    <mergeCell ref="A7:A8"/>
    <mergeCell ref="B7:B8"/>
    <mergeCell ref="C7:D7"/>
    <mergeCell ref="E7:F7"/>
    <mergeCell ref="G7:H7"/>
    <mergeCell ref="L7:L8"/>
    <mergeCell ref="M7:M8"/>
    <mergeCell ref="E5:F5"/>
    <mergeCell ref="N7:O8"/>
    <mergeCell ref="I8:K8"/>
    <mergeCell ref="A9:A10"/>
    <mergeCell ref="B9:B10"/>
    <mergeCell ref="C9:D9"/>
    <mergeCell ref="E9:F9"/>
    <mergeCell ref="G9:H9"/>
    <mergeCell ref="L9:L10"/>
    <mergeCell ref="M9:M10"/>
    <mergeCell ref="N9:O10"/>
    <mergeCell ref="I10:K10"/>
    <mergeCell ref="A11:B12"/>
    <mergeCell ref="C11:D12"/>
    <mergeCell ref="E11:F12"/>
    <mergeCell ref="G11:H12"/>
    <mergeCell ref="L11:M11"/>
    <mergeCell ref="N11:O12"/>
    <mergeCell ref="I12:K12"/>
    <mergeCell ref="A13:A14"/>
    <mergeCell ref="B13:B14"/>
    <mergeCell ref="C13:D13"/>
    <mergeCell ref="E13:F13"/>
    <mergeCell ref="G13:H13"/>
    <mergeCell ref="L13:L14"/>
    <mergeCell ref="M13:M14"/>
    <mergeCell ref="N13:O14"/>
    <mergeCell ref="I14:K14"/>
    <mergeCell ref="A15:A16"/>
    <mergeCell ref="B15:B16"/>
    <mergeCell ref="C15:D15"/>
    <mergeCell ref="E15:F15"/>
    <mergeCell ref="G15:H15"/>
    <mergeCell ref="L15:L16"/>
    <mergeCell ref="M15:M16"/>
    <mergeCell ref="N15:O16"/>
    <mergeCell ref="I16:K16"/>
    <mergeCell ref="A17:A18"/>
    <mergeCell ref="B17:B18"/>
    <mergeCell ref="C17:D17"/>
    <mergeCell ref="E17:F17"/>
    <mergeCell ref="G17:H17"/>
    <mergeCell ref="L17:L18"/>
    <mergeCell ref="M17:M18"/>
    <mergeCell ref="N17:O18"/>
    <mergeCell ref="I18:K18"/>
    <mergeCell ref="A19:B20"/>
    <mergeCell ref="C19:D20"/>
    <mergeCell ref="E19:F20"/>
    <mergeCell ref="G19:H20"/>
    <mergeCell ref="L19:M19"/>
    <mergeCell ref="N19:O20"/>
    <mergeCell ref="I20:K20"/>
    <mergeCell ref="A21:A22"/>
    <mergeCell ref="B21:B22"/>
    <mergeCell ref="C21:D21"/>
    <mergeCell ref="E21:F21"/>
    <mergeCell ref="G21:H21"/>
    <mergeCell ref="L21:L22"/>
    <mergeCell ref="M21:M22"/>
    <mergeCell ref="N21:O22"/>
    <mergeCell ref="I22:K22"/>
    <mergeCell ref="A23:A24"/>
    <mergeCell ref="B23:B24"/>
    <mergeCell ref="C23:D23"/>
    <mergeCell ref="E23:F23"/>
    <mergeCell ref="G23:H23"/>
    <mergeCell ref="L23:L24"/>
    <mergeCell ref="M23:M24"/>
    <mergeCell ref="N23:O24"/>
    <mergeCell ref="N25:O26"/>
    <mergeCell ref="I26:K26"/>
    <mergeCell ref="I24:K24"/>
    <mergeCell ref="A25:A26"/>
    <mergeCell ref="B25:B26"/>
    <mergeCell ref="C25:D25"/>
    <mergeCell ref="E25:F25"/>
    <mergeCell ref="G25:H25"/>
    <mergeCell ref="A29:A30"/>
    <mergeCell ref="B29:B30"/>
    <mergeCell ref="E29:F29"/>
    <mergeCell ref="G29:H29"/>
    <mergeCell ref="A31:A32"/>
    <mergeCell ref="B31:B32"/>
    <mergeCell ref="C31:D31"/>
    <mergeCell ref="G31:H31"/>
    <mergeCell ref="A33:A34"/>
    <mergeCell ref="B33:B34"/>
    <mergeCell ref="C33:D33"/>
    <mergeCell ref="E33:F33"/>
    <mergeCell ref="B1:M1"/>
    <mergeCell ref="I33:J33"/>
    <mergeCell ref="N33:N34"/>
    <mergeCell ref="O33:O34"/>
    <mergeCell ref="A27:B28"/>
    <mergeCell ref="C27:D28"/>
    <mergeCell ref="E27:F28"/>
    <mergeCell ref="G27:H28"/>
    <mergeCell ref="L25:L26"/>
    <mergeCell ref="M25:M26"/>
    <mergeCell ref="N37:O38"/>
    <mergeCell ref="I38:K38"/>
    <mergeCell ref="A39:A40"/>
    <mergeCell ref="B39:B40"/>
    <mergeCell ref="C39:D39"/>
    <mergeCell ref="E39:F39"/>
    <mergeCell ref="G39:H39"/>
    <mergeCell ref="L39:L40"/>
    <mergeCell ref="M39:M40"/>
    <mergeCell ref="N39:O40"/>
    <mergeCell ref="I40:K40"/>
    <mergeCell ref="A41:A42"/>
    <mergeCell ref="B41:B42"/>
    <mergeCell ref="C41:D41"/>
    <mergeCell ref="E41:F41"/>
    <mergeCell ref="G41:H41"/>
    <mergeCell ref="L41:L42"/>
    <mergeCell ref="M41:M42"/>
    <mergeCell ref="N41:O42"/>
    <mergeCell ref="I42:K42"/>
    <mergeCell ref="I27:J28"/>
    <mergeCell ref="N27:O27"/>
    <mergeCell ref="P27:Q28"/>
    <mergeCell ref="K28:M28"/>
    <mergeCell ref="I29:J29"/>
    <mergeCell ref="N29:N30"/>
    <mergeCell ref="O29:O30"/>
    <mergeCell ref="P29:Q30"/>
    <mergeCell ref="K30:M30"/>
    <mergeCell ref="I31:J31"/>
    <mergeCell ref="N31:N32"/>
    <mergeCell ref="O31:O32"/>
    <mergeCell ref="P31:Q32"/>
    <mergeCell ref="K32:M32"/>
    <mergeCell ref="P33:Q34"/>
    <mergeCell ref="K34:M34"/>
    <mergeCell ref="A35:A36"/>
    <mergeCell ref="B35:B36"/>
    <mergeCell ref="C35:D35"/>
    <mergeCell ref="E35:F35"/>
    <mergeCell ref="G35:H35"/>
    <mergeCell ref="N35:N36"/>
    <mergeCell ref="O35:O36"/>
    <mergeCell ref="P35:Q36"/>
    <mergeCell ref="K36:M36"/>
    <mergeCell ref="A37:B38"/>
    <mergeCell ref="C37:D38"/>
    <mergeCell ref="E37:F38"/>
    <mergeCell ref="G37:H38"/>
    <mergeCell ref="L37:M37"/>
    <mergeCell ref="A43:A44"/>
    <mergeCell ref="B43:B44"/>
    <mergeCell ref="C43:D43"/>
    <mergeCell ref="E43:F43"/>
    <mergeCell ref="G43:H43"/>
    <mergeCell ref="L43:L44"/>
    <mergeCell ref="M43:M44"/>
    <mergeCell ref="N43:O44"/>
    <mergeCell ref="I44:K44"/>
    <mergeCell ref="A45:B46"/>
    <mergeCell ref="C45:D46"/>
    <mergeCell ref="E45:F46"/>
    <mergeCell ref="G45:H46"/>
    <mergeCell ref="L45:M45"/>
    <mergeCell ref="N45:O46"/>
    <mergeCell ref="I46:K46"/>
    <mergeCell ref="A47:A48"/>
    <mergeCell ref="B47:B48"/>
    <mergeCell ref="C47:D47"/>
    <mergeCell ref="E47:F47"/>
    <mergeCell ref="G47:H47"/>
    <mergeCell ref="L47:L48"/>
    <mergeCell ref="M47:M48"/>
    <mergeCell ref="N47:O48"/>
    <mergeCell ref="I48:K48"/>
    <mergeCell ref="A49:A50"/>
    <mergeCell ref="B49:B50"/>
    <mergeCell ref="C49:D49"/>
    <mergeCell ref="E49:F49"/>
    <mergeCell ref="G49:H49"/>
    <mergeCell ref="L49:L50"/>
    <mergeCell ref="M49:M50"/>
    <mergeCell ref="N49:O50"/>
    <mergeCell ref="I50:K50"/>
    <mergeCell ref="A51:A52"/>
    <mergeCell ref="B51:B52"/>
    <mergeCell ref="C51:D51"/>
    <mergeCell ref="E51:F51"/>
    <mergeCell ref="G51:H51"/>
    <mergeCell ref="L51:L52"/>
    <mergeCell ref="M51:M52"/>
    <mergeCell ref="N51:O52"/>
    <mergeCell ref="I52:K52"/>
    <mergeCell ref="A53:B54"/>
    <mergeCell ref="C53:D54"/>
    <mergeCell ref="E53:F54"/>
    <mergeCell ref="G53:H54"/>
    <mergeCell ref="L53:M53"/>
    <mergeCell ref="N53:O54"/>
    <mergeCell ref="I54:K54"/>
    <mergeCell ref="A55:A56"/>
    <mergeCell ref="B55:B56"/>
    <mergeCell ref="C55:D55"/>
    <mergeCell ref="E55:F55"/>
    <mergeCell ref="G55:H55"/>
    <mergeCell ref="L55:L56"/>
    <mergeCell ref="M55:M56"/>
    <mergeCell ref="N55:O56"/>
    <mergeCell ref="I56:K56"/>
    <mergeCell ref="A57:A58"/>
    <mergeCell ref="B57:B58"/>
    <mergeCell ref="C57:D57"/>
    <mergeCell ref="E57:F57"/>
    <mergeCell ref="G57:H57"/>
    <mergeCell ref="L57:L58"/>
    <mergeCell ref="M57:M58"/>
    <mergeCell ref="N57:O58"/>
    <mergeCell ref="I58:K58"/>
    <mergeCell ref="A59:A60"/>
    <mergeCell ref="B59:B60"/>
    <mergeCell ref="C59:D59"/>
    <mergeCell ref="E59:F59"/>
    <mergeCell ref="G59:H59"/>
    <mergeCell ref="L59:L60"/>
    <mergeCell ref="M59:M60"/>
    <mergeCell ref="N59:O60"/>
    <mergeCell ref="I60:K60"/>
    <mergeCell ref="A61:B62"/>
    <mergeCell ref="C61:D62"/>
    <mergeCell ref="E61:F62"/>
    <mergeCell ref="G61:H62"/>
    <mergeCell ref="I61:J62"/>
    <mergeCell ref="N61:O61"/>
    <mergeCell ref="P61:Q62"/>
    <mergeCell ref="K62:M62"/>
    <mergeCell ref="A63:A64"/>
    <mergeCell ref="B63:B64"/>
    <mergeCell ref="E63:F63"/>
    <mergeCell ref="G63:H63"/>
    <mergeCell ref="I63:J63"/>
    <mergeCell ref="N63:N64"/>
    <mergeCell ref="O63:O64"/>
    <mergeCell ref="P63:Q64"/>
    <mergeCell ref="K64:M64"/>
    <mergeCell ref="A65:A66"/>
    <mergeCell ref="B65:B66"/>
    <mergeCell ref="C65:D65"/>
    <mergeCell ref="G65:H65"/>
    <mergeCell ref="I65:J65"/>
    <mergeCell ref="N65:N66"/>
    <mergeCell ref="O65:O66"/>
    <mergeCell ref="P65:Q66"/>
    <mergeCell ref="K66:M66"/>
    <mergeCell ref="A67:A68"/>
    <mergeCell ref="B67:B68"/>
    <mergeCell ref="C67:D67"/>
    <mergeCell ref="E67:F67"/>
    <mergeCell ref="I67:J67"/>
    <mergeCell ref="N67:N68"/>
    <mergeCell ref="O67:O68"/>
    <mergeCell ref="P67:Q68"/>
    <mergeCell ref="K68:M68"/>
    <mergeCell ref="A69:A70"/>
    <mergeCell ref="B69:B70"/>
    <mergeCell ref="C69:D69"/>
    <mergeCell ref="E69:F69"/>
    <mergeCell ref="G69:H69"/>
    <mergeCell ref="N69:N70"/>
    <mergeCell ref="O69:O70"/>
    <mergeCell ref="P69:Q70"/>
    <mergeCell ref="K70:M70"/>
  </mergeCells>
  <printOptions/>
  <pageMargins left="0.84" right="0.23" top="0.33" bottom="0.36" header="0.2755905511811024" footer="0.22"/>
  <pageSetup horizontalDpi="600" verticalDpi="600" orientation="landscape" paperSize="9" scale="96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1">
      <selection activeCell="B17" sqref="B17:B18"/>
    </sheetView>
  </sheetViews>
  <sheetFormatPr defaultColWidth="9.00390625" defaultRowHeight="13.5"/>
  <cols>
    <col min="1" max="1" width="4.75390625" style="0" customWidth="1"/>
    <col min="2" max="2" width="32.50390625" style="0" customWidth="1"/>
    <col min="3" max="11" width="4.625" style="0" customWidth="1"/>
    <col min="12" max="15" width="6.25390625" style="0" customWidth="1"/>
    <col min="16" max="17" width="3.875" style="0" customWidth="1"/>
  </cols>
  <sheetData>
    <row r="1" spans="2:13" ht="21" customHeight="1">
      <c r="B1" s="196" t="s">
        <v>129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3" spans="1:17" ht="17.25">
      <c r="A3" s="283" t="s">
        <v>146</v>
      </c>
      <c r="B3" s="284"/>
      <c r="C3" s="255">
        <f>A5</f>
        <v>27</v>
      </c>
      <c r="D3" s="257"/>
      <c r="E3" s="255">
        <f>A7</f>
        <v>28</v>
      </c>
      <c r="F3" s="258"/>
      <c r="G3" s="273">
        <f>A9</f>
        <v>29</v>
      </c>
      <c r="H3" s="258"/>
      <c r="I3" s="58" t="s">
        <v>117</v>
      </c>
      <c r="J3" s="56" t="s">
        <v>118</v>
      </c>
      <c r="K3" s="57" t="s">
        <v>119</v>
      </c>
      <c r="L3" s="255" t="s">
        <v>79</v>
      </c>
      <c r="M3" s="258"/>
      <c r="N3" s="273" t="s">
        <v>74</v>
      </c>
      <c r="O3" s="258"/>
      <c r="P3" s="55"/>
      <c r="Q3" s="55"/>
    </row>
    <row r="4" spans="1:17" ht="17.25">
      <c r="A4" s="285"/>
      <c r="B4" s="286"/>
      <c r="C4" s="263"/>
      <c r="D4" s="277"/>
      <c r="E4" s="263"/>
      <c r="F4" s="275"/>
      <c r="G4" s="274"/>
      <c r="H4" s="275"/>
      <c r="I4" s="274" t="s">
        <v>75</v>
      </c>
      <c r="J4" s="276"/>
      <c r="K4" s="277"/>
      <c r="L4" s="59" t="s">
        <v>76</v>
      </c>
      <c r="M4" s="60" t="s">
        <v>80</v>
      </c>
      <c r="N4" s="274"/>
      <c r="O4" s="275"/>
      <c r="P4" s="55"/>
      <c r="Q4" s="55"/>
    </row>
    <row r="5" spans="1:17" ht="17.25">
      <c r="A5" s="255">
        <v>27</v>
      </c>
      <c r="B5" s="215" t="str">
        <f>VLOOKUP(A5,'チーム名'!$B$3:$E$67,4,FALSE)</f>
        <v>おざわファミリー</v>
      </c>
      <c r="C5" s="245"/>
      <c r="D5" s="249"/>
      <c r="E5" s="255"/>
      <c r="F5" s="258"/>
      <c r="G5" s="273"/>
      <c r="H5" s="258"/>
      <c r="I5" s="61"/>
      <c r="J5" s="62"/>
      <c r="K5" s="63"/>
      <c r="L5" s="245"/>
      <c r="M5" s="247"/>
      <c r="N5" s="259"/>
      <c r="O5" s="260"/>
      <c r="P5" s="55"/>
      <c r="Q5" s="55"/>
    </row>
    <row r="6" spans="1:17" ht="17.25">
      <c r="A6" s="256"/>
      <c r="B6" s="215"/>
      <c r="C6" s="64"/>
      <c r="D6" s="65"/>
      <c r="E6" s="66"/>
      <c r="F6" s="67"/>
      <c r="G6" s="68"/>
      <c r="H6" s="67"/>
      <c r="I6" s="253"/>
      <c r="J6" s="253"/>
      <c r="K6" s="253"/>
      <c r="L6" s="246"/>
      <c r="M6" s="248"/>
      <c r="N6" s="253"/>
      <c r="O6" s="261"/>
      <c r="P6" s="55"/>
      <c r="Q6" s="55"/>
    </row>
    <row r="7" spans="1:17" ht="17.25">
      <c r="A7" s="262">
        <f>A5+1</f>
        <v>28</v>
      </c>
      <c r="B7" s="215" t="str">
        <f>VLOOKUP(A7,'チーム名'!$B$3:$E$67,4,FALSE)</f>
        <v>FBSS</v>
      </c>
      <c r="C7" s="262"/>
      <c r="D7" s="264"/>
      <c r="E7" s="265"/>
      <c r="F7" s="266"/>
      <c r="G7" s="267"/>
      <c r="H7" s="268"/>
      <c r="I7" s="69"/>
      <c r="J7" s="70"/>
      <c r="K7" s="71"/>
      <c r="L7" s="265"/>
      <c r="M7" s="269"/>
      <c r="N7" s="270"/>
      <c r="O7" s="271"/>
      <c r="P7" s="55"/>
      <c r="Q7" s="55"/>
    </row>
    <row r="8" spans="1:17" ht="17.25">
      <c r="A8" s="263"/>
      <c r="B8" s="215"/>
      <c r="C8" s="72"/>
      <c r="D8" s="73"/>
      <c r="E8" s="74"/>
      <c r="F8" s="75"/>
      <c r="G8" s="76"/>
      <c r="H8" s="77"/>
      <c r="I8" s="254"/>
      <c r="J8" s="254"/>
      <c r="K8" s="254"/>
      <c r="L8" s="265"/>
      <c r="M8" s="269"/>
      <c r="N8" s="254"/>
      <c r="O8" s="272"/>
      <c r="P8" s="55"/>
      <c r="Q8" s="55"/>
    </row>
    <row r="9" spans="1:17" ht="17.25">
      <c r="A9" s="255">
        <f>A7+1</f>
        <v>29</v>
      </c>
      <c r="B9" s="215" t="str">
        <f>VLOOKUP(A9,'チーム名'!$B$3:$E$67,4,FALSE)</f>
        <v>高小オロナミンＣ</v>
      </c>
      <c r="C9" s="255"/>
      <c r="D9" s="257"/>
      <c r="E9" s="255"/>
      <c r="F9" s="258"/>
      <c r="G9" s="249"/>
      <c r="H9" s="250"/>
      <c r="I9" s="61"/>
      <c r="J9" s="62"/>
      <c r="K9" s="63"/>
      <c r="L9" s="245"/>
      <c r="M9" s="247"/>
      <c r="N9" s="249"/>
      <c r="O9" s="250"/>
      <c r="P9" s="55"/>
      <c r="Q9" s="55"/>
    </row>
    <row r="10" spans="1:17" ht="17.25">
      <c r="A10" s="256"/>
      <c r="B10" s="215"/>
      <c r="C10" s="66"/>
      <c r="D10" s="78"/>
      <c r="E10" s="66"/>
      <c r="F10" s="67"/>
      <c r="G10" s="65"/>
      <c r="H10" s="79"/>
      <c r="I10" s="253"/>
      <c r="J10" s="253"/>
      <c r="K10" s="253"/>
      <c r="L10" s="246"/>
      <c r="M10" s="248"/>
      <c r="N10" s="251"/>
      <c r="O10" s="252"/>
      <c r="P10" s="55"/>
      <c r="Q10" s="55"/>
    </row>
    <row r="11" spans="1:17" ht="17.25">
      <c r="A11" s="283" t="s">
        <v>147</v>
      </c>
      <c r="B11" s="284"/>
      <c r="C11" s="255">
        <f>A13</f>
        <v>30</v>
      </c>
      <c r="D11" s="257"/>
      <c r="E11" s="255">
        <f>A15</f>
        <v>31</v>
      </c>
      <c r="F11" s="258"/>
      <c r="G11" s="273">
        <f>A17</f>
        <v>32</v>
      </c>
      <c r="H11" s="258"/>
      <c r="I11" s="58" t="s">
        <v>111</v>
      </c>
      <c r="J11" s="56" t="s">
        <v>112</v>
      </c>
      <c r="K11" s="57" t="s">
        <v>113</v>
      </c>
      <c r="L11" s="255" t="s">
        <v>79</v>
      </c>
      <c r="M11" s="258"/>
      <c r="N11" s="273" t="s">
        <v>74</v>
      </c>
      <c r="O11" s="258"/>
      <c r="P11" s="55"/>
      <c r="Q11" s="55"/>
    </row>
    <row r="12" spans="1:17" ht="17.25">
      <c r="A12" s="285"/>
      <c r="B12" s="286"/>
      <c r="C12" s="263"/>
      <c r="D12" s="277"/>
      <c r="E12" s="263"/>
      <c r="F12" s="275"/>
      <c r="G12" s="274"/>
      <c r="H12" s="275"/>
      <c r="I12" s="274" t="s">
        <v>75</v>
      </c>
      <c r="J12" s="276"/>
      <c r="K12" s="277"/>
      <c r="L12" s="59" t="s">
        <v>76</v>
      </c>
      <c r="M12" s="60" t="s">
        <v>80</v>
      </c>
      <c r="N12" s="274"/>
      <c r="O12" s="275"/>
      <c r="P12" s="55"/>
      <c r="Q12" s="55"/>
    </row>
    <row r="13" spans="1:17" ht="17.25">
      <c r="A13" s="255">
        <v>30</v>
      </c>
      <c r="B13" s="215" t="str">
        <f>VLOOKUP(A13,'チーム名'!$B$3:$E$67,4,FALSE)</f>
        <v>少年キューピー</v>
      </c>
      <c r="C13" s="245"/>
      <c r="D13" s="249"/>
      <c r="E13" s="255"/>
      <c r="F13" s="258"/>
      <c r="G13" s="273"/>
      <c r="H13" s="258"/>
      <c r="I13" s="61"/>
      <c r="J13" s="62"/>
      <c r="K13" s="63"/>
      <c r="L13" s="245"/>
      <c r="M13" s="247"/>
      <c r="N13" s="259"/>
      <c r="O13" s="260"/>
      <c r="P13" s="55"/>
      <c r="Q13" s="55"/>
    </row>
    <row r="14" spans="1:17" ht="17.25">
      <c r="A14" s="256"/>
      <c r="B14" s="215"/>
      <c r="C14" s="64"/>
      <c r="D14" s="65"/>
      <c r="E14" s="66"/>
      <c r="F14" s="67"/>
      <c r="G14" s="68"/>
      <c r="H14" s="67"/>
      <c r="I14" s="253"/>
      <c r="J14" s="253"/>
      <c r="K14" s="253"/>
      <c r="L14" s="246"/>
      <c r="M14" s="248"/>
      <c r="N14" s="253"/>
      <c r="O14" s="261"/>
      <c r="P14" s="55"/>
      <c r="Q14" s="55"/>
    </row>
    <row r="15" spans="1:17" ht="17.25">
      <c r="A15" s="262">
        <f>A13+1</f>
        <v>31</v>
      </c>
      <c r="B15" s="215" t="str">
        <f>VLOOKUP(A15,'チーム名'!$B$3:$E$67,4,FALSE)</f>
        <v>若ＴＡＫＡ軍団</v>
      </c>
      <c r="C15" s="262"/>
      <c r="D15" s="264"/>
      <c r="E15" s="265"/>
      <c r="F15" s="266"/>
      <c r="G15" s="267"/>
      <c r="H15" s="268"/>
      <c r="I15" s="69"/>
      <c r="J15" s="70"/>
      <c r="K15" s="71"/>
      <c r="L15" s="265"/>
      <c r="M15" s="269"/>
      <c r="N15" s="270"/>
      <c r="O15" s="271"/>
      <c r="P15" s="55"/>
      <c r="Q15" s="55"/>
    </row>
    <row r="16" spans="1:17" ht="17.25">
      <c r="A16" s="263"/>
      <c r="B16" s="215"/>
      <c r="C16" s="72"/>
      <c r="D16" s="73"/>
      <c r="E16" s="74"/>
      <c r="F16" s="75"/>
      <c r="G16" s="76"/>
      <c r="H16" s="77"/>
      <c r="I16" s="254"/>
      <c r="J16" s="254"/>
      <c r="K16" s="254"/>
      <c r="L16" s="265"/>
      <c r="M16" s="269"/>
      <c r="N16" s="254"/>
      <c r="O16" s="272"/>
      <c r="P16" s="55"/>
      <c r="Q16" s="55"/>
    </row>
    <row r="17" spans="1:17" ht="17.25">
      <c r="A17" s="255">
        <f>A15+1</f>
        <v>32</v>
      </c>
      <c r="B17" s="215" t="str">
        <f>VLOOKUP(A17,'チーム名'!$B$3:$E$67,4,FALSE)</f>
        <v>ヒーロータイガー</v>
      </c>
      <c r="C17" s="255"/>
      <c r="D17" s="257"/>
      <c r="E17" s="255"/>
      <c r="F17" s="258"/>
      <c r="G17" s="249"/>
      <c r="H17" s="250"/>
      <c r="I17" s="61"/>
      <c r="J17" s="62"/>
      <c r="K17" s="63"/>
      <c r="L17" s="245"/>
      <c r="M17" s="247"/>
      <c r="N17" s="249"/>
      <c r="O17" s="250"/>
      <c r="P17" s="55"/>
      <c r="Q17" s="55"/>
    </row>
    <row r="18" spans="1:17" ht="17.25">
      <c r="A18" s="256"/>
      <c r="B18" s="215"/>
      <c r="C18" s="66"/>
      <c r="D18" s="78"/>
      <c r="E18" s="66"/>
      <c r="F18" s="67"/>
      <c r="G18" s="65"/>
      <c r="H18" s="79"/>
      <c r="I18" s="253"/>
      <c r="J18" s="253"/>
      <c r="K18" s="253"/>
      <c r="L18" s="246"/>
      <c r="M18" s="248"/>
      <c r="N18" s="251"/>
      <c r="O18" s="252"/>
      <c r="P18" s="55"/>
      <c r="Q18" s="55"/>
    </row>
    <row r="19" spans="1:17" ht="17.25">
      <c r="A19" s="283" t="s">
        <v>148</v>
      </c>
      <c r="B19" s="284"/>
      <c r="C19" s="255">
        <f>A21</f>
        <v>33</v>
      </c>
      <c r="D19" s="257"/>
      <c r="E19" s="255">
        <f>A23</f>
        <v>34</v>
      </c>
      <c r="F19" s="258"/>
      <c r="G19" s="273">
        <f>A25</f>
        <v>35</v>
      </c>
      <c r="H19" s="258"/>
      <c r="I19" s="58" t="s">
        <v>111</v>
      </c>
      <c r="J19" s="56" t="s">
        <v>112</v>
      </c>
      <c r="K19" s="57" t="s">
        <v>113</v>
      </c>
      <c r="L19" s="255" t="s">
        <v>79</v>
      </c>
      <c r="M19" s="258"/>
      <c r="N19" s="273" t="s">
        <v>74</v>
      </c>
      <c r="O19" s="258"/>
      <c r="P19" s="55"/>
      <c r="Q19" s="55"/>
    </row>
    <row r="20" spans="1:17" ht="17.25">
      <c r="A20" s="285"/>
      <c r="B20" s="286"/>
      <c r="C20" s="263"/>
      <c r="D20" s="277"/>
      <c r="E20" s="263"/>
      <c r="F20" s="275"/>
      <c r="G20" s="274"/>
      <c r="H20" s="275"/>
      <c r="I20" s="274" t="s">
        <v>75</v>
      </c>
      <c r="J20" s="276"/>
      <c r="K20" s="277"/>
      <c r="L20" s="59" t="s">
        <v>76</v>
      </c>
      <c r="M20" s="60" t="s">
        <v>80</v>
      </c>
      <c r="N20" s="274"/>
      <c r="O20" s="275"/>
      <c r="P20" s="55"/>
      <c r="Q20" s="55"/>
    </row>
    <row r="21" spans="1:17" ht="17.25">
      <c r="A21" s="255">
        <v>33</v>
      </c>
      <c r="B21" s="215" t="str">
        <f>VLOOKUP(A21,'チーム名'!$B$3:$E$67,4,FALSE)</f>
        <v>米東たぶちゃんズ</v>
      </c>
      <c r="C21" s="245"/>
      <c r="D21" s="249"/>
      <c r="E21" s="255"/>
      <c r="F21" s="258"/>
      <c r="G21" s="273"/>
      <c r="H21" s="258"/>
      <c r="I21" s="61"/>
      <c r="J21" s="62"/>
      <c r="K21" s="63"/>
      <c r="L21" s="245"/>
      <c r="M21" s="247"/>
      <c r="N21" s="259"/>
      <c r="O21" s="260"/>
      <c r="P21" s="55"/>
      <c r="Q21" s="55"/>
    </row>
    <row r="22" spans="1:17" ht="17.25">
      <c r="A22" s="256"/>
      <c r="B22" s="215"/>
      <c r="C22" s="64"/>
      <c r="D22" s="65"/>
      <c r="E22" s="66"/>
      <c r="F22" s="67"/>
      <c r="G22" s="68"/>
      <c r="H22" s="67"/>
      <c r="I22" s="253"/>
      <c r="J22" s="253"/>
      <c r="K22" s="253"/>
      <c r="L22" s="246"/>
      <c r="M22" s="248"/>
      <c r="N22" s="253"/>
      <c r="O22" s="261"/>
      <c r="P22" s="55"/>
      <c r="Q22" s="55"/>
    </row>
    <row r="23" spans="1:17" ht="17.25">
      <c r="A23" s="262">
        <f>A21+1</f>
        <v>34</v>
      </c>
      <c r="B23" s="215" t="str">
        <f>VLOOKUP(A23,'チーム名'!$B$3:$E$67,4,FALSE)</f>
        <v>ヒゲぴよ</v>
      </c>
      <c r="C23" s="262"/>
      <c r="D23" s="264"/>
      <c r="E23" s="265"/>
      <c r="F23" s="266"/>
      <c r="G23" s="267"/>
      <c r="H23" s="268"/>
      <c r="I23" s="69"/>
      <c r="J23" s="70"/>
      <c r="K23" s="71"/>
      <c r="L23" s="265"/>
      <c r="M23" s="269"/>
      <c r="N23" s="270"/>
      <c r="O23" s="271"/>
      <c r="P23" s="55"/>
      <c r="Q23" s="55"/>
    </row>
    <row r="24" spans="1:17" ht="17.25">
      <c r="A24" s="263"/>
      <c r="B24" s="215"/>
      <c r="C24" s="72"/>
      <c r="D24" s="73"/>
      <c r="E24" s="74"/>
      <c r="F24" s="75"/>
      <c r="G24" s="76"/>
      <c r="H24" s="77"/>
      <c r="I24" s="254"/>
      <c r="J24" s="254"/>
      <c r="K24" s="254"/>
      <c r="L24" s="265"/>
      <c r="M24" s="269"/>
      <c r="N24" s="254"/>
      <c r="O24" s="272"/>
      <c r="P24" s="55"/>
      <c r="Q24" s="55"/>
    </row>
    <row r="25" spans="1:17" ht="17.25">
      <c r="A25" s="255">
        <f>A23+1</f>
        <v>35</v>
      </c>
      <c r="B25" s="215" t="str">
        <f>VLOOKUP(A25,'チーム名'!$B$3:$E$67,4,FALSE)</f>
        <v>アクネボンタンズ</v>
      </c>
      <c r="C25" s="255"/>
      <c r="D25" s="257"/>
      <c r="E25" s="255"/>
      <c r="F25" s="258"/>
      <c r="G25" s="249"/>
      <c r="H25" s="250"/>
      <c r="I25" s="61"/>
      <c r="J25" s="62"/>
      <c r="K25" s="63"/>
      <c r="L25" s="245"/>
      <c r="M25" s="247"/>
      <c r="N25" s="249"/>
      <c r="O25" s="250"/>
      <c r="P25" s="55"/>
      <c r="Q25" s="55"/>
    </row>
    <row r="26" spans="1:17" ht="12" customHeight="1">
      <c r="A26" s="256"/>
      <c r="B26" s="215"/>
      <c r="C26" s="125"/>
      <c r="D26" s="126"/>
      <c r="E26" s="125"/>
      <c r="F26" s="127"/>
      <c r="G26" s="128"/>
      <c r="H26" s="129"/>
      <c r="I26" s="253"/>
      <c r="J26" s="253"/>
      <c r="K26" s="253"/>
      <c r="L26" s="246"/>
      <c r="M26" s="248"/>
      <c r="N26" s="251"/>
      <c r="O26" s="252"/>
      <c r="P26" s="55"/>
      <c r="Q26" s="55"/>
    </row>
    <row r="27" spans="1:17" ht="17.25">
      <c r="A27" s="287" t="s">
        <v>149</v>
      </c>
      <c r="B27" s="288"/>
      <c r="C27" s="291">
        <f>SUM(A29)</f>
        <v>36</v>
      </c>
      <c r="D27" s="292"/>
      <c r="E27" s="291">
        <f>SUM(A31)</f>
        <v>37</v>
      </c>
      <c r="F27" s="292"/>
      <c r="G27" s="291">
        <f>A33</f>
        <v>38</v>
      </c>
      <c r="H27" s="292"/>
      <c r="I27" s="234">
        <f>A35</f>
        <v>39</v>
      </c>
      <c r="J27" s="235"/>
      <c r="K27" s="58" t="s">
        <v>111</v>
      </c>
      <c r="L27" s="56" t="s">
        <v>112</v>
      </c>
      <c r="M27" s="57" t="s">
        <v>113</v>
      </c>
      <c r="N27" s="230" t="s">
        <v>73</v>
      </c>
      <c r="O27" s="231"/>
      <c r="P27" s="234" t="s">
        <v>74</v>
      </c>
      <c r="Q27" s="235"/>
    </row>
    <row r="28" spans="1:17" ht="17.25">
      <c r="A28" s="289"/>
      <c r="B28" s="290"/>
      <c r="C28" s="236"/>
      <c r="D28" s="237"/>
      <c r="E28" s="236"/>
      <c r="F28" s="237"/>
      <c r="G28" s="236"/>
      <c r="H28" s="237"/>
      <c r="I28" s="236"/>
      <c r="J28" s="237"/>
      <c r="K28" s="230" t="s">
        <v>75</v>
      </c>
      <c r="L28" s="238"/>
      <c r="M28" s="231"/>
      <c r="N28" s="82" t="s">
        <v>76</v>
      </c>
      <c r="O28" s="82" t="s">
        <v>77</v>
      </c>
      <c r="P28" s="236"/>
      <c r="Q28" s="237"/>
    </row>
    <row r="29" spans="1:17" ht="17.25">
      <c r="A29" s="239">
        <v>36</v>
      </c>
      <c r="B29" s="215" t="str">
        <f>VLOOKUP(A29,'チーム名'!$B$3:$E$67,4,FALSE)</f>
        <v>阿小エンジェル</v>
      </c>
      <c r="C29" s="85"/>
      <c r="D29" s="86"/>
      <c r="E29" s="230"/>
      <c r="F29" s="231"/>
      <c r="G29" s="230"/>
      <c r="H29" s="231"/>
      <c r="I29" s="234"/>
      <c r="J29" s="235"/>
      <c r="K29" s="82"/>
      <c r="L29" s="87"/>
      <c r="M29" s="87"/>
      <c r="N29" s="232"/>
      <c r="O29" s="232"/>
      <c r="P29" s="234"/>
      <c r="Q29" s="235"/>
    </row>
    <row r="30" spans="1:17" ht="17.25">
      <c r="A30" s="240"/>
      <c r="B30" s="215"/>
      <c r="C30" s="85"/>
      <c r="D30" s="86"/>
      <c r="E30" s="88"/>
      <c r="F30" s="89"/>
      <c r="G30" s="88"/>
      <c r="H30" s="89"/>
      <c r="I30" s="83"/>
      <c r="J30" s="84"/>
      <c r="K30" s="230"/>
      <c r="L30" s="238"/>
      <c r="M30" s="231"/>
      <c r="N30" s="233"/>
      <c r="O30" s="233"/>
      <c r="P30" s="236"/>
      <c r="Q30" s="237"/>
    </row>
    <row r="31" spans="1:17" ht="17.25">
      <c r="A31" s="239">
        <f>A29+1</f>
        <v>37</v>
      </c>
      <c r="B31" s="215" t="str">
        <f>VLOOKUP(A31,'チーム名'!$B$3:$E$67,4,FALSE)</f>
        <v>渋谷602</v>
      </c>
      <c r="C31" s="230"/>
      <c r="D31" s="231"/>
      <c r="E31" s="80"/>
      <c r="F31" s="81"/>
      <c r="G31" s="234"/>
      <c r="H31" s="235"/>
      <c r="I31" s="293"/>
      <c r="J31" s="294"/>
      <c r="K31" s="82"/>
      <c r="L31" s="87"/>
      <c r="M31" s="87"/>
      <c r="N31" s="232"/>
      <c r="O31" s="232"/>
      <c r="P31" s="234"/>
      <c r="Q31" s="235"/>
    </row>
    <row r="32" spans="1:17" ht="17.25">
      <c r="A32" s="240"/>
      <c r="B32" s="215"/>
      <c r="C32" s="88"/>
      <c r="D32" s="89"/>
      <c r="E32" s="83"/>
      <c r="F32" s="84"/>
      <c r="G32" s="83"/>
      <c r="H32" s="84"/>
      <c r="I32" s="88"/>
      <c r="J32" s="89"/>
      <c r="K32" s="230"/>
      <c r="L32" s="238"/>
      <c r="M32" s="231"/>
      <c r="N32" s="233"/>
      <c r="O32" s="233"/>
      <c r="P32" s="236"/>
      <c r="Q32" s="237"/>
    </row>
    <row r="33" spans="1:17" ht="17.25">
      <c r="A33" s="239">
        <f>A31+1</f>
        <v>38</v>
      </c>
      <c r="B33" s="215" t="str">
        <f>VLOOKUP(A33,'チーム名'!$B$3:$E$67,4,FALSE)</f>
        <v>ＶＳｗｉｎｎｅｒ</v>
      </c>
      <c r="C33" s="230"/>
      <c r="D33" s="231"/>
      <c r="E33" s="234"/>
      <c r="F33" s="235"/>
      <c r="G33" s="86"/>
      <c r="H33" s="86"/>
      <c r="I33" s="230"/>
      <c r="J33" s="231"/>
      <c r="K33" s="82"/>
      <c r="L33" s="87"/>
      <c r="M33" s="87"/>
      <c r="N33" s="232"/>
      <c r="O33" s="232"/>
      <c r="P33" s="234"/>
      <c r="Q33" s="235"/>
    </row>
    <row r="34" spans="1:17" ht="17.25">
      <c r="A34" s="240"/>
      <c r="B34" s="215"/>
      <c r="C34" s="88"/>
      <c r="D34" s="89"/>
      <c r="E34" s="83"/>
      <c r="F34" s="84"/>
      <c r="G34" s="90"/>
      <c r="H34" s="90"/>
      <c r="I34" s="82"/>
      <c r="J34" s="89"/>
      <c r="K34" s="230"/>
      <c r="L34" s="238"/>
      <c r="M34" s="231"/>
      <c r="N34" s="233"/>
      <c r="O34" s="233"/>
      <c r="P34" s="236"/>
      <c r="Q34" s="237"/>
    </row>
    <row r="35" spans="1:17" ht="17.25">
      <c r="A35" s="239">
        <f>A33+1</f>
        <v>39</v>
      </c>
      <c r="B35" s="215" t="str">
        <f>VLOOKUP(A35,'チーム名'!$B$3:$E$67,4,FALSE)</f>
        <v>FTフェニックス</v>
      </c>
      <c r="C35" s="234"/>
      <c r="D35" s="235"/>
      <c r="E35" s="230"/>
      <c r="F35" s="231"/>
      <c r="G35" s="230"/>
      <c r="H35" s="231"/>
      <c r="I35" s="91"/>
      <c r="J35" s="92"/>
      <c r="K35" s="82"/>
      <c r="L35" s="87"/>
      <c r="M35" s="87"/>
      <c r="N35" s="232"/>
      <c r="O35" s="232"/>
      <c r="P35" s="234"/>
      <c r="Q35" s="235"/>
    </row>
    <row r="36" spans="1:17" ht="17.25">
      <c r="A36" s="282"/>
      <c r="B36" s="215"/>
      <c r="C36" s="83"/>
      <c r="D36" s="84"/>
      <c r="E36" s="82"/>
      <c r="F36" s="89"/>
      <c r="G36" s="82"/>
      <c r="H36" s="89"/>
      <c r="I36" s="93"/>
      <c r="J36" s="94"/>
      <c r="K36" s="230"/>
      <c r="L36" s="238"/>
      <c r="M36" s="231"/>
      <c r="N36" s="233"/>
      <c r="O36" s="233"/>
      <c r="P36" s="236"/>
      <c r="Q36" s="237"/>
    </row>
    <row r="37" spans="1:17" ht="17.25">
      <c r="A37" s="283" t="s">
        <v>150</v>
      </c>
      <c r="B37" s="284"/>
      <c r="C37" s="255">
        <f>A39</f>
        <v>40</v>
      </c>
      <c r="D37" s="257"/>
      <c r="E37" s="255">
        <f>A41</f>
        <v>41</v>
      </c>
      <c r="F37" s="258"/>
      <c r="G37" s="273">
        <f>A43</f>
        <v>42</v>
      </c>
      <c r="H37" s="258"/>
      <c r="I37" s="58" t="s">
        <v>114</v>
      </c>
      <c r="J37" s="56" t="s">
        <v>115</v>
      </c>
      <c r="K37" s="57" t="s">
        <v>116</v>
      </c>
      <c r="L37" s="255" t="s">
        <v>79</v>
      </c>
      <c r="M37" s="258"/>
      <c r="N37" s="273" t="s">
        <v>74</v>
      </c>
      <c r="O37" s="258"/>
      <c r="P37" s="55"/>
      <c r="Q37" s="55"/>
    </row>
    <row r="38" spans="1:17" ht="17.25">
      <c r="A38" s="285"/>
      <c r="B38" s="286"/>
      <c r="C38" s="263"/>
      <c r="D38" s="277"/>
      <c r="E38" s="263"/>
      <c r="F38" s="275"/>
      <c r="G38" s="274"/>
      <c r="H38" s="275"/>
      <c r="I38" s="274" t="s">
        <v>75</v>
      </c>
      <c r="J38" s="276"/>
      <c r="K38" s="277"/>
      <c r="L38" s="59" t="s">
        <v>76</v>
      </c>
      <c r="M38" s="60" t="s">
        <v>80</v>
      </c>
      <c r="N38" s="274"/>
      <c r="O38" s="275"/>
      <c r="P38" s="55"/>
      <c r="Q38" s="55"/>
    </row>
    <row r="39" spans="1:17" ht="17.25">
      <c r="A39" s="255">
        <v>40</v>
      </c>
      <c r="B39" s="215" t="str">
        <f>VLOOKUP(A39,'チーム名'!$B$3:$E$67,4,FALSE)</f>
        <v>パンプキン</v>
      </c>
      <c r="C39" s="245"/>
      <c r="D39" s="249"/>
      <c r="E39" s="255"/>
      <c r="F39" s="258"/>
      <c r="G39" s="273"/>
      <c r="H39" s="258"/>
      <c r="I39" s="61"/>
      <c r="J39" s="62"/>
      <c r="K39" s="63"/>
      <c r="L39" s="245"/>
      <c r="M39" s="247"/>
      <c r="N39" s="259"/>
      <c r="O39" s="260"/>
      <c r="P39" s="55"/>
      <c r="Q39" s="55"/>
    </row>
    <row r="40" spans="1:17" ht="17.25">
      <c r="A40" s="256"/>
      <c r="B40" s="215"/>
      <c r="C40" s="64"/>
      <c r="D40" s="65"/>
      <c r="E40" s="66"/>
      <c r="F40" s="67"/>
      <c r="G40" s="68"/>
      <c r="H40" s="67"/>
      <c r="I40" s="253"/>
      <c r="J40" s="253"/>
      <c r="K40" s="253"/>
      <c r="L40" s="246"/>
      <c r="M40" s="248"/>
      <c r="N40" s="253"/>
      <c r="O40" s="261"/>
      <c r="P40" s="55"/>
      <c r="Q40" s="55"/>
    </row>
    <row r="41" spans="1:17" ht="17.25">
      <c r="A41" s="262">
        <f>A39+1</f>
        <v>41</v>
      </c>
      <c r="B41" s="215" t="str">
        <f>VLOOKUP(A41,'チーム名'!$B$3:$E$67,4,FALSE)</f>
        <v>ワルガキ番長ズ</v>
      </c>
      <c r="C41" s="262"/>
      <c r="D41" s="264"/>
      <c r="E41" s="265"/>
      <c r="F41" s="266"/>
      <c r="G41" s="267"/>
      <c r="H41" s="268"/>
      <c r="I41" s="69"/>
      <c r="J41" s="70"/>
      <c r="K41" s="71"/>
      <c r="L41" s="265"/>
      <c r="M41" s="269"/>
      <c r="N41" s="270"/>
      <c r="O41" s="271"/>
      <c r="P41" s="55"/>
      <c r="Q41" s="55"/>
    </row>
    <row r="42" spans="1:17" ht="17.25">
      <c r="A42" s="263"/>
      <c r="B42" s="215"/>
      <c r="C42" s="72"/>
      <c r="D42" s="73"/>
      <c r="E42" s="74"/>
      <c r="F42" s="75"/>
      <c r="G42" s="76"/>
      <c r="H42" s="77"/>
      <c r="I42" s="254"/>
      <c r="J42" s="254"/>
      <c r="K42" s="254"/>
      <c r="L42" s="265"/>
      <c r="M42" s="269"/>
      <c r="N42" s="254"/>
      <c r="O42" s="272"/>
      <c r="P42" s="55"/>
      <c r="Q42" s="55"/>
    </row>
    <row r="43" spans="1:17" ht="17.25">
      <c r="A43" s="255">
        <f>A41+1</f>
        <v>42</v>
      </c>
      <c r="B43" s="215" t="str">
        <f>VLOOKUP(A43,'チーム名'!$B$3:$E$67,4,FALSE)</f>
        <v>下水流クレインズ</v>
      </c>
      <c r="C43" s="255"/>
      <c r="D43" s="257"/>
      <c r="E43" s="255"/>
      <c r="F43" s="258"/>
      <c r="G43" s="249"/>
      <c r="H43" s="250"/>
      <c r="I43" s="61"/>
      <c r="J43" s="62"/>
      <c r="K43" s="63"/>
      <c r="L43" s="245"/>
      <c r="M43" s="247"/>
      <c r="N43" s="249"/>
      <c r="O43" s="250"/>
      <c r="P43" s="55"/>
      <c r="Q43" s="55"/>
    </row>
    <row r="44" spans="1:17" ht="17.25">
      <c r="A44" s="256"/>
      <c r="B44" s="215"/>
      <c r="C44" s="66"/>
      <c r="D44" s="78"/>
      <c r="E44" s="66"/>
      <c r="F44" s="67"/>
      <c r="G44" s="65"/>
      <c r="H44" s="79"/>
      <c r="I44" s="253"/>
      <c r="J44" s="253"/>
      <c r="K44" s="253"/>
      <c r="L44" s="246"/>
      <c r="M44" s="248"/>
      <c r="N44" s="251"/>
      <c r="O44" s="252"/>
      <c r="P44" s="55"/>
      <c r="Q44" s="55"/>
    </row>
    <row r="45" spans="1:17" ht="17.25">
      <c r="A45" s="283" t="s">
        <v>151</v>
      </c>
      <c r="B45" s="284"/>
      <c r="C45" s="255">
        <f>A47</f>
        <v>43</v>
      </c>
      <c r="D45" s="257"/>
      <c r="E45" s="255">
        <f>A49</f>
        <v>44</v>
      </c>
      <c r="F45" s="258"/>
      <c r="G45" s="273">
        <f>A51</f>
        <v>45</v>
      </c>
      <c r="H45" s="258"/>
      <c r="I45" s="58" t="s">
        <v>111</v>
      </c>
      <c r="J45" s="56" t="s">
        <v>112</v>
      </c>
      <c r="K45" s="57" t="s">
        <v>113</v>
      </c>
      <c r="L45" s="255" t="s">
        <v>79</v>
      </c>
      <c r="M45" s="258"/>
      <c r="N45" s="273" t="s">
        <v>74</v>
      </c>
      <c r="O45" s="258"/>
      <c r="P45" s="55"/>
      <c r="Q45" s="55"/>
    </row>
    <row r="46" spans="1:17" ht="17.25">
      <c r="A46" s="285"/>
      <c r="B46" s="286"/>
      <c r="C46" s="263"/>
      <c r="D46" s="277"/>
      <c r="E46" s="263"/>
      <c r="F46" s="275"/>
      <c r="G46" s="274"/>
      <c r="H46" s="275"/>
      <c r="I46" s="274" t="s">
        <v>75</v>
      </c>
      <c r="J46" s="276"/>
      <c r="K46" s="277"/>
      <c r="L46" s="59" t="s">
        <v>76</v>
      </c>
      <c r="M46" s="60" t="s">
        <v>80</v>
      </c>
      <c r="N46" s="274"/>
      <c r="O46" s="275"/>
      <c r="P46" s="55"/>
      <c r="Q46" s="55"/>
    </row>
    <row r="47" spans="1:17" ht="17.25">
      <c r="A47" s="255">
        <v>43</v>
      </c>
      <c r="B47" s="215" t="str">
        <f>VLOOKUP(A47,'チーム名'!$B$3:$E$67,4,FALSE)</f>
        <v>東小ガンバーズ</v>
      </c>
      <c r="C47" s="245"/>
      <c r="D47" s="249"/>
      <c r="E47" s="255"/>
      <c r="F47" s="258"/>
      <c r="G47" s="273"/>
      <c r="H47" s="258"/>
      <c r="I47" s="61"/>
      <c r="J47" s="62"/>
      <c r="K47" s="63"/>
      <c r="L47" s="245"/>
      <c r="M47" s="247"/>
      <c r="N47" s="259"/>
      <c r="O47" s="260"/>
      <c r="P47" s="55"/>
      <c r="Q47" s="55"/>
    </row>
    <row r="48" spans="1:17" ht="17.25">
      <c r="A48" s="256"/>
      <c r="B48" s="215"/>
      <c r="C48" s="64"/>
      <c r="D48" s="65"/>
      <c r="E48" s="66"/>
      <c r="F48" s="67"/>
      <c r="G48" s="68"/>
      <c r="H48" s="67"/>
      <c r="I48" s="253"/>
      <c r="J48" s="253"/>
      <c r="K48" s="253"/>
      <c r="L48" s="246"/>
      <c r="M48" s="248"/>
      <c r="N48" s="253"/>
      <c r="O48" s="261"/>
      <c r="P48" s="55"/>
      <c r="Q48" s="55"/>
    </row>
    <row r="49" spans="1:17" ht="17.25">
      <c r="A49" s="262">
        <f>A47+1</f>
        <v>44</v>
      </c>
      <c r="B49" s="215" t="str">
        <f>VLOOKUP(A49,'チーム名'!$B$3:$E$67,4,FALSE)</f>
        <v>おらっちヒゲピヨ</v>
      </c>
      <c r="C49" s="262"/>
      <c r="D49" s="264"/>
      <c r="E49" s="265"/>
      <c r="F49" s="266"/>
      <c r="G49" s="267"/>
      <c r="H49" s="268"/>
      <c r="I49" s="69"/>
      <c r="J49" s="70"/>
      <c r="K49" s="71"/>
      <c r="L49" s="265"/>
      <c r="M49" s="269"/>
      <c r="N49" s="270"/>
      <c r="O49" s="271"/>
      <c r="P49" s="55"/>
      <c r="Q49" s="55"/>
    </row>
    <row r="50" spans="1:17" ht="17.25">
      <c r="A50" s="263"/>
      <c r="B50" s="215"/>
      <c r="C50" s="72"/>
      <c r="D50" s="73"/>
      <c r="E50" s="74"/>
      <c r="F50" s="75"/>
      <c r="G50" s="76"/>
      <c r="H50" s="77"/>
      <c r="I50" s="254"/>
      <c r="J50" s="254"/>
      <c r="K50" s="254"/>
      <c r="L50" s="265"/>
      <c r="M50" s="269"/>
      <c r="N50" s="254"/>
      <c r="O50" s="272"/>
      <c r="P50" s="55"/>
      <c r="Q50" s="55"/>
    </row>
    <row r="51" spans="1:17" ht="17.25">
      <c r="A51" s="255">
        <f>A49+1</f>
        <v>45</v>
      </c>
      <c r="B51" s="215" t="str">
        <f>VLOOKUP(A51,'チーム名'!$B$3:$E$67,4,FALSE)</f>
        <v>KINGスパーク</v>
      </c>
      <c r="C51" s="255"/>
      <c r="D51" s="257"/>
      <c r="E51" s="255"/>
      <c r="F51" s="258"/>
      <c r="G51" s="249"/>
      <c r="H51" s="250"/>
      <c r="I51" s="61"/>
      <c r="J51" s="62"/>
      <c r="K51" s="63"/>
      <c r="L51" s="245"/>
      <c r="M51" s="247"/>
      <c r="N51" s="249"/>
      <c r="O51" s="250"/>
      <c r="P51" s="55"/>
      <c r="Q51" s="55"/>
    </row>
    <row r="52" spans="1:17" ht="17.25">
      <c r="A52" s="256"/>
      <c r="B52" s="215"/>
      <c r="C52" s="66"/>
      <c r="D52" s="78"/>
      <c r="E52" s="66"/>
      <c r="F52" s="67"/>
      <c r="G52" s="65"/>
      <c r="H52" s="79"/>
      <c r="I52" s="253"/>
      <c r="J52" s="253"/>
      <c r="K52" s="253"/>
      <c r="L52" s="246"/>
      <c r="M52" s="248"/>
      <c r="N52" s="251"/>
      <c r="O52" s="252"/>
      <c r="P52" s="55"/>
      <c r="Q52" s="55"/>
    </row>
    <row r="53" spans="1:17" ht="17.25">
      <c r="A53" s="283" t="s">
        <v>152</v>
      </c>
      <c r="B53" s="284"/>
      <c r="C53" s="255">
        <f>A55</f>
        <v>46</v>
      </c>
      <c r="D53" s="257"/>
      <c r="E53" s="255">
        <f>A57</f>
        <v>47</v>
      </c>
      <c r="F53" s="258"/>
      <c r="G53" s="273">
        <f>A59</f>
        <v>48</v>
      </c>
      <c r="H53" s="258"/>
      <c r="I53" s="58" t="s">
        <v>111</v>
      </c>
      <c r="J53" s="56" t="s">
        <v>112</v>
      </c>
      <c r="K53" s="57" t="s">
        <v>113</v>
      </c>
      <c r="L53" s="255" t="s">
        <v>79</v>
      </c>
      <c r="M53" s="258"/>
      <c r="N53" s="273" t="s">
        <v>74</v>
      </c>
      <c r="O53" s="258"/>
      <c r="P53" s="55"/>
      <c r="Q53" s="55"/>
    </row>
    <row r="54" spans="1:17" ht="17.25">
      <c r="A54" s="285"/>
      <c r="B54" s="286"/>
      <c r="C54" s="263"/>
      <c r="D54" s="277"/>
      <c r="E54" s="263"/>
      <c r="F54" s="275"/>
      <c r="G54" s="274"/>
      <c r="H54" s="275"/>
      <c r="I54" s="274" t="s">
        <v>75</v>
      </c>
      <c r="J54" s="276"/>
      <c r="K54" s="277"/>
      <c r="L54" s="59" t="s">
        <v>76</v>
      </c>
      <c r="M54" s="60" t="s">
        <v>80</v>
      </c>
      <c r="N54" s="274"/>
      <c r="O54" s="275"/>
      <c r="P54" s="55"/>
      <c r="Q54" s="55"/>
    </row>
    <row r="55" spans="1:17" ht="17.25">
      <c r="A55" s="255">
        <v>46</v>
      </c>
      <c r="B55" s="215" t="str">
        <f>VLOOKUP(A55,'チーム名'!$B$3:$E$67,4,FALSE)</f>
        <v>折多Ｄファイヤー</v>
      </c>
      <c r="C55" s="245"/>
      <c r="D55" s="249"/>
      <c r="E55" s="255"/>
      <c r="F55" s="258"/>
      <c r="G55" s="273"/>
      <c r="H55" s="258"/>
      <c r="I55" s="61"/>
      <c r="J55" s="62"/>
      <c r="K55" s="63"/>
      <c r="L55" s="245"/>
      <c r="M55" s="247"/>
      <c r="N55" s="259"/>
      <c r="O55" s="260"/>
      <c r="P55" s="55"/>
      <c r="Q55" s="55"/>
    </row>
    <row r="56" spans="1:17" ht="17.25">
      <c r="A56" s="256"/>
      <c r="B56" s="215"/>
      <c r="C56" s="64"/>
      <c r="D56" s="65"/>
      <c r="E56" s="66"/>
      <c r="F56" s="67"/>
      <c r="G56" s="68"/>
      <c r="H56" s="67"/>
      <c r="I56" s="253"/>
      <c r="J56" s="253"/>
      <c r="K56" s="253"/>
      <c r="L56" s="246"/>
      <c r="M56" s="248"/>
      <c r="N56" s="253"/>
      <c r="O56" s="261"/>
      <c r="P56" s="55"/>
      <c r="Q56" s="55"/>
    </row>
    <row r="57" spans="1:17" ht="17.25">
      <c r="A57" s="262">
        <f>A55+1</f>
        <v>47</v>
      </c>
      <c r="B57" s="215" t="str">
        <f>VLOOKUP(A57,'チーム名'!$B$3:$E$67,4,FALSE)</f>
        <v>ゴリラーズ</v>
      </c>
      <c r="C57" s="262"/>
      <c r="D57" s="264"/>
      <c r="E57" s="265"/>
      <c r="F57" s="266"/>
      <c r="G57" s="267"/>
      <c r="H57" s="268"/>
      <c r="I57" s="69"/>
      <c r="J57" s="70"/>
      <c r="K57" s="71"/>
      <c r="L57" s="265"/>
      <c r="M57" s="269"/>
      <c r="N57" s="270"/>
      <c r="O57" s="271"/>
      <c r="P57" s="55"/>
      <c r="Q57" s="55"/>
    </row>
    <row r="58" spans="1:17" ht="17.25">
      <c r="A58" s="263"/>
      <c r="B58" s="215"/>
      <c r="C58" s="72"/>
      <c r="D58" s="73"/>
      <c r="E58" s="74"/>
      <c r="F58" s="75"/>
      <c r="G58" s="76"/>
      <c r="H58" s="77"/>
      <c r="I58" s="254"/>
      <c r="J58" s="254"/>
      <c r="K58" s="254"/>
      <c r="L58" s="265"/>
      <c r="M58" s="269"/>
      <c r="N58" s="254"/>
      <c r="O58" s="272"/>
      <c r="P58" s="55"/>
      <c r="Q58" s="55"/>
    </row>
    <row r="59" spans="1:17" ht="17.25">
      <c r="A59" s="255">
        <f>A57+1</f>
        <v>48</v>
      </c>
      <c r="B59" s="215" t="str">
        <f>VLOOKUP(A59,'チーム名'!$B$3:$E$67,4,FALSE)</f>
        <v>ドッジサンダーズ</v>
      </c>
      <c r="C59" s="255"/>
      <c r="D59" s="257"/>
      <c r="E59" s="255"/>
      <c r="F59" s="258"/>
      <c r="G59" s="249"/>
      <c r="H59" s="250"/>
      <c r="I59" s="61"/>
      <c r="J59" s="62"/>
      <c r="K59" s="63"/>
      <c r="L59" s="245"/>
      <c r="M59" s="247"/>
      <c r="N59" s="249"/>
      <c r="O59" s="250"/>
      <c r="P59" s="55"/>
      <c r="Q59" s="55"/>
    </row>
    <row r="60" spans="1:17" ht="17.25">
      <c r="A60" s="256"/>
      <c r="B60" s="215"/>
      <c r="C60" s="66"/>
      <c r="D60" s="78"/>
      <c r="E60" s="66"/>
      <c r="F60" s="67"/>
      <c r="G60" s="65"/>
      <c r="H60" s="79"/>
      <c r="I60" s="253"/>
      <c r="J60" s="253"/>
      <c r="K60" s="253"/>
      <c r="L60" s="246"/>
      <c r="M60" s="248"/>
      <c r="N60" s="251"/>
      <c r="O60" s="252"/>
      <c r="P60" s="55"/>
      <c r="Q60" s="55"/>
    </row>
    <row r="61" spans="1:17" ht="17.25">
      <c r="A61" s="287" t="s">
        <v>153</v>
      </c>
      <c r="B61" s="288"/>
      <c r="C61" s="234">
        <f>SUM(A63)</f>
        <v>49</v>
      </c>
      <c r="D61" s="235"/>
      <c r="E61" s="234">
        <f>SUM(A65)</f>
        <v>50</v>
      </c>
      <c r="F61" s="235"/>
      <c r="G61" s="234">
        <f>A67</f>
        <v>51</v>
      </c>
      <c r="H61" s="235"/>
      <c r="I61" s="234">
        <f>A69</f>
        <v>52</v>
      </c>
      <c r="J61" s="235"/>
      <c r="K61" s="58" t="s">
        <v>111</v>
      </c>
      <c r="L61" s="56" t="s">
        <v>112</v>
      </c>
      <c r="M61" s="57" t="s">
        <v>113</v>
      </c>
      <c r="N61" s="230" t="s">
        <v>73</v>
      </c>
      <c r="O61" s="231"/>
      <c r="P61" s="234" t="s">
        <v>74</v>
      </c>
      <c r="Q61" s="235"/>
    </row>
    <row r="62" spans="1:17" ht="17.25">
      <c r="A62" s="289"/>
      <c r="B62" s="290"/>
      <c r="C62" s="236"/>
      <c r="D62" s="237"/>
      <c r="E62" s="236"/>
      <c r="F62" s="237"/>
      <c r="G62" s="236"/>
      <c r="H62" s="237"/>
      <c r="I62" s="236"/>
      <c r="J62" s="237"/>
      <c r="K62" s="230" t="s">
        <v>75</v>
      </c>
      <c r="L62" s="238"/>
      <c r="M62" s="231"/>
      <c r="N62" s="82" t="s">
        <v>76</v>
      </c>
      <c r="O62" s="82" t="s">
        <v>77</v>
      </c>
      <c r="P62" s="236"/>
      <c r="Q62" s="237"/>
    </row>
    <row r="63" spans="1:17" ht="17.25">
      <c r="A63" s="239">
        <v>49</v>
      </c>
      <c r="B63" s="215" t="str">
        <f>VLOOKUP(A63,'チーム名'!$B$3:$E$67,4,FALSE)</f>
        <v>阿小レッドデビル</v>
      </c>
      <c r="C63" s="85"/>
      <c r="D63" s="86"/>
      <c r="E63" s="230"/>
      <c r="F63" s="231"/>
      <c r="G63" s="230"/>
      <c r="H63" s="231"/>
      <c r="I63" s="234"/>
      <c r="J63" s="235"/>
      <c r="K63" s="82"/>
      <c r="L63" s="87"/>
      <c r="M63" s="87"/>
      <c r="N63" s="232"/>
      <c r="O63" s="232"/>
      <c r="P63" s="234"/>
      <c r="Q63" s="235"/>
    </row>
    <row r="64" spans="1:17" ht="17.25">
      <c r="A64" s="240"/>
      <c r="B64" s="215"/>
      <c r="C64" s="85"/>
      <c r="D64" s="86"/>
      <c r="E64" s="88"/>
      <c r="F64" s="89"/>
      <c r="G64" s="88"/>
      <c r="H64" s="89"/>
      <c r="I64" s="83"/>
      <c r="J64" s="84"/>
      <c r="K64" s="230"/>
      <c r="L64" s="238"/>
      <c r="M64" s="231"/>
      <c r="N64" s="233"/>
      <c r="O64" s="233"/>
      <c r="P64" s="236"/>
      <c r="Q64" s="237"/>
    </row>
    <row r="65" spans="1:17" ht="17.25">
      <c r="A65" s="239">
        <f>A63+1</f>
        <v>50</v>
      </c>
      <c r="B65" s="215" t="str">
        <f>VLOOKUP(A65,'チーム名'!$B$3:$E$67,4,FALSE)</f>
        <v>豚丼ケチャップ</v>
      </c>
      <c r="C65" s="230"/>
      <c r="D65" s="231"/>
      <c r="E65" s="80"/>
      <c r="F65" s="81"/>
      <c r="G65" s="234"/>
      <c r="H65" s="235"/>
      <c r="I65" s="230"/>
      <c r="J65" s="231"/>
      <c r="K65" s="82"/>
      <c r="L65" s="87"/>
      <c r="M65" s="87"/>
      <c r="N65" s="232"/>
      <c r="O65" s="232"/>
      <c r="P65" s="234"/>
      <c r="Q65" s="235"/>
    </row>
    <row r="66" spans="1:17" ht="17.25">
      <c r="A66" s="240"/>
      <c r="B66" s="215"/>
      <c r="C66" s="88"/>
      <c r="D66" s="89"/>
      <c r="E66" s="83"/>
      <c r="F66" s="84"/>
      <c r="G66" s="83"/>
      <c r="H66" s="84"/>
      <c r="I66" s="88"/>
      <c r="J66" s="89"/>
      <c r="K66" s="230"/>
      <c r="L66" s="238"/>
      <c r="M66" s="231"/>
      <c r="N66" s="233"/>
      <c r="O66" s="233"/>
      <c r="P66" s="236"/>
      <c r="Q66" s="237"/>
    </row>
    <row r="67" spans="1:17" ht="17.25">
      <c r="A67" s="239">
        <f>A65+1</f>
        <v>51</v>
      </c>
      <c r="B67" s="215" t="str">
        <f>VLOOKUP(A67,'チーム名'!$B$3:$E$67,4,FALSE)</f>
        <v>ますおＫＩＤＳ！</v>
      </c>
      <c r="C67" s="230"/>
      <c r="D67" s="231"/>
      <c r="E67" s="234"/>
      <c r="F67" s="235"/>
      <c r="G67" s="86"/>
      <c r="H67" s="86"/>
      <c r="I67" s="230"/>
      <c r="J67" s="231"/>
      <c r="K67" s="82"/>
      <c r="L67" s="87"/>
      <c r="M67" s="87"/>
      <c r="N67" s="232"/>
      <c r="O67" s="232"/>
      <c r="P67" s="234"/>
      <c r="Q67" s="235"/>
    </row>
    <row r="68" spans="1:17" ht="17.25">
      <c r="A68" s="240"/>
      <c r="B68" s="215"/>
      <c r="C68" s="88"/>
      <c r="D68" s="89"/>
      <c r="E68" s="83"/>
      <c r="F68" s="84"/>
      <c r="G68" s="90"/>
      <c r="H68" s="90"/>
      <c r="I68" s="82"/>
      <c r="J68" s="89"/>
      <c r="K68" s="230"/>
      <c r="L68" s="238"/>
      <c r="M68" s="231"/>
      <c r="N68" s="233"/>
      <c r="O68" s="233"/>
      <c r="P68" s="236"/>
      <c r="Q68" s="237"/>
    </row>
    <row r="69" spans="1:17" ht="17.25">
      <c r="A69" s="239">
        <f>A67+1</f>
        <v>52</v>
      </c>
      <c r="B69" s="215" t="str">
        <f>VLOOKUP(A69,'チーム名'!$B$3:$E$67,4,FALSE)</f>
        <v>阿久根ロキト</v>
      </c>
      <c r="C69" s="234"/>
      <c r="D69" s="235"/>
      <c r="E69" s="230"/>
      <c r="F69" s="231"/>
      <c r="G69" s="230"/>
      <c r="H69" s="231"/>
      <c r="I69" s="91"/>
      <c r="J69" s="92"/>
      <c r="K69" s="82"/>
      <c r="L69" s="87"/>
      <c r="M69" s="87"/>
      <c r="N69" s="232"/>
      <c r="O69" s="232"/>
      <c r="P69" s="234"/>
      <c r="Q69" s="235"/>
    </row>
    <row r="70" spans="1:17" ht="17.25">
      <c r="A70" s="240"/>
      <c r="B70" s="215"/>
      <c r="C70" s="83"/>
      <c r="D70" s="84"/>
      <c r="E70" s="82"/>
      <c r="F70" s="89"/>
      <c r="G70" s="82"/>
      <c r="H70" s="89"/>
      <c r="I70" s="93"/>
      <c r="J70" s="94"/>
      <c r="K70" s="230"/>
      <c r="L70" s="238"/>
      <c r="M70" s="231"/>
      <c r="N70" s="233"/>
      <c r="O70" s="233"/>
      <c r="P70" s="236"/>
      <c r="Q70" s="237"/>
    </row>
    <row r="71" spans="1:17" ht="17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17" ht="17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ht="17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ht="17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1:17" ht="17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1:17" ht="17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1:17" ht="17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1:17" ht="17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</row>
    <row r="79" spans="1:17" ht="17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ht="17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1:17" ht="17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17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7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7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ht="17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7" ht="17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1:17" ht="17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1:17" ht="17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</row>
    <row r="89" spans="1:2" ht="17.25">
      <c r="A89" s="55"/>
      <c r="B89" s="55"/>
    </row>
    <row r="90" spans="1:2" ht="17.25">
      <c r="A90" s="55"/>
      <c r="B90" s="55"/>
    </row>
    <row r="91" spans="1:2" ht="17.25">
      <c r="A91" s="55"/>
      <c r="B91" s="55"/>
    </row>
    <row r="92" spans="1:2" ht="17.25">
      <c r="A92" s="55"/>
      <c r="B92" s="55"/>
    </row>
    <row r="93" spans="1:2" ht="17.25">
      <c r="A93" s="55"/>
      <c r="B93" s="55"/>
    </row>
    <row r="94" spans="1:2" ht="17.25">
      <c r="A94" s="55"/>
      <c r="B94" s="55"/>
    </row>
    <row r="95" spans="1:2" ht="17.25">
      <c r="A95" s="55"/>
      <c r="B95" s="55"/>
    </row>
    <row r="96" spans="1:2" ht="17.25">
      <c r="A96" s="55"/>
      <c r="B96" s="55"/>
    </row>
    <row r="97" spans="1:2" ht="17.25">
      <c r="A97" s="55"/>
      <c r="B97" s="55"/>
    </row>
    <row r="98" spans="1:2" ht="17.25">
      <c r="A98" s="55"/>
      <c r="B98" s="55"/>
    </row>
    <row r="99" spans="1:2" ht="17.25">
      <c r="A99" s="55"/>
      <c r="B99" s="55"/>
    </row>
  </sheetData>
  <mergeCells count="293">
    <mergeCell ref="G69:H69"/>
    <mergeCell ref="N69:N70"/>
    <mergeCell ref="O69:O70"/>
    <mergeCell ref="P69:Q70"/>
    <mergeCell ref="K70:M70"/>
    <mergeCell ref="A69:A70"/>
    <mergeCell ref="B69:B70"/>
    <mergeCell ref="C69:D69"/>
    <mergeCell ref="E69:F69"/>
    <mergeCell ref="I67:J67"/>
    <mergeCell ref="N67:N68"/>
    <mergeCell ref="O67:O68"/>
    <mergeCell ref="P67:Q68"/>
    <mergeCell ref="K68:M68"/>
    <mergeCell ref="A67:A68"/>
    <mergeCell ref="B67:B68"/>
    <mergeCell ref="C67:D67"/>
    <mergeCell ref="E67:F67"/>
    <mergeCell ref="I65:J65"/>
    <mergeCell ref="N65:N66"/>
    <mergeCell ref="O65:O66"/>
    <mergeCell ref="P65:Q66"/>
    <mergeCell ref="K66:M66"/>
    <mergeCell ref="A65:A66"/>
    <mergeCell ref="B65:B66"/>
    <mergeCell ref="C65:D65"/>
    <mergeCell ref="G65:H65"/>
    <mergeCell ref="I63:J63"/>
    <mergeCell ref="N63:N64"/>
    <mergeCell ref="O63:O64"/>
    <mergeCell ref="P63:Q64"/>
    <mergeCell ref="K64:M64"/>
    <mergeCell ref="A63:A64"/>
    <mergeCell ref="B63:B64"/>
    <mergeCell ref="E63:F63"/>
    <mergeCell ref="G63:H63"/>
    <mergeCell ref="I61:J62"/>
    <mergeCell ref="N61:O61"/>
    <mergeCell ref="P61:Q62"/>
    <mergeCell ref="K62:M62"/>
    <mergeCell ref="A61:B62"/>
    <mergeCell ref="C61:D62"/>
    <mergeCell ref="E61:F62"/>
    <mergeCell ref="G61:H62"/>
    <mergeCell ref="L59:L60"/>
    <mergeCell ref="M59:M60"/>
    <mergeCell ref="N59:O60"/>
    <mergeCell ref="I60:K60"/>
    <mergeCell ref="I58:K58"/>
    <mergeCell ref="A59:A60"/>
    <mergeCell ref="B59:B60"/>
    <mergeCell ref="C59:D59"/>
    <mergeCell ref="E59:F59"/>
    <mergeCell ref="G59:H59"/>
    <mergeCell ref="N55:O56"/>
    <mergeCell ref="I56:K56"/>
    <mergeCell ref="A57:A58"/>
    <mergeCell ref="B57:B58"/>
    <mergeCell ref="C57:D57"/>
    <mergeCell ref="E57:F57"/>
    <mergeCell ref="G57:H57"/>
    <mergeCell ref="L57:L58"/>
    <mergeCell ref="M57:M58"/>
    <mergeCell ref="N57:O58"/>
    <mergeCell ref="L53:M53"/>
    <mergeCell ref="N53:O54"/>
    <mergeCell ref="I54:K54"/>
    <mergeCell ref="A55:A56"/>
    <mergeCell ref="B55:B56"/>
    <mergeCell ref="C55:D55"/>
    <mergeCell ref="E55:F55"/>
    <mergeCell ref="G55:H55"/>
    <mergeCell ref="L55:L56"/>
    <mergeCell ref="M55:M56"/>
    <mergeCell ref="A53:B54"/>
    <mergeCell ref="C53:D54"/>
    <mergeCell ref="E53:F54"/>
    <mergeCell ref="G53:H54"/>
    <mergeCell ref="L51:L52"/>
    <mergeCell ref="M51:M52"/>
    <mergeCell ref="N51:O52"/>
    <mergeCell ref="I52:K52"/>
    <mergeCell ref="I50:K50"/>
    <mergeCell ref="A51:A52"/>
    <mergeCell ref="B51:B52"/>
    <mergeCell ref="C51:D51"/>
    <mergeCell ref="E51:F51"/>
    <mergeCell ref="G51:H51"/>
    <mergeCell ref="N47:O48"/>
    <mergeCell ref="I48:K48"/>
    <mergeCell ref="A49:A50"/>
    <mergeCell ref="B49:B50"/>
    <mergeCell ref="C49:D49"/>
    <mergeCell ref="E49:F49"/>
    <mergeCell ref="G49:H49"/>
    <mergeCell ref="L49:L50"/>
    <mergeCell ref="M49:M50"/>
    <mergeCell ref="N49:O50"/>
    <mergeCell ref="L45:M45"/>
    <mergeCell ref="N45:O46"/>
    <mergeCell ref="I46:K46"/>
    <mergeCell ref="A47:A48"/>
    <mergeCell ref="B47:B48"/>
    <mergeCell ref="C47:D47"/>
    <mergeCell ref="E47:F47"/>
    <mergeCell ref="G47:H47"/>
    <mergeCell ref="L47:L48"/>
    <mergeCell ref="M47:M48"/>
    <mergeCell ref="A45:B46"/>
    <mergeCell ref="C45:D46"/>
    <mergeCell ref="E45:F46"/>
    <mergeCell ref="G45:H46"/>
    <mergeCell ref="G43:H43"/>
    <mergeCell ref="L43:L44"/>
    <mergeCell ref="M43:M44"/>
    <mergeCell ref="N43:O44"/>
    <mergeCell ref="I44:K44"/>
    <mergeCell ref="A43:A44"/>
    <mergeCell ref="B43:B44"/>
    <mergeCell ref="C43:D43"/>
    <mergeCell ref="E43:F43"/>
    <mergeCell ref="K36:M36"/>
    <mergeCell ref="A37:B38"/>
    <mergeCell ref="C37:D38"/>
    <mergeCell ref="E37:F38"/>
    <mergeCell ref="G37:H38"/>
    <mergeCell ref="L37:M37"/>
    <mergeCell ref="P33:Q34"/>
    <mergeCell ref="K34:M34"/>
    <mergeCell ref="A35:A36"/>
    <mergeCell ref="B35:B36"/>
    <mergeCell ref="C35:D35"/>
    <mergeCell ref="E35:F35"/>
    <mergeCell ref="G35:H35"/>
    <mergeCell ref="N35:N36"/>
    <mergeCell ref="O35:O36"/>
    <mergeCell ref="P35:Q36"/>
    <mergeCell ref="I31:J31"/>
    <mergeCell ref="N31:N32"/>
    <mergeCell ref="O31:O32"/>
    <mergeCell ref="P31:Q32"/>
    <mergeCell ref="K32:M32"/>
    <mergeCell ref="I29:J29"/>
    <mergeCell ref="N29:N30"/>
    <mergeCell ref="O29:O30"/>
    <mergeCell ref="P29:Q30"/>
    <mergeCell ref="K30:M30"/>
    <mergeCell ref="I27:J28"/>
    <mergeCell ref="N27:O27"/>
    <mergeCell ref="P27:Q28"/>
    <mergeCell ref="K28:M28"/>
    <mergeCell ref="L41:L42"/>
    <mergeCell ref="M41:M42"/>
    <mergeCell ref="N41:O42"/>
    <mergeCell ref="I42:K42"/>
    <mergeCell ref="I40:K40"/>
    <mergeCell ref="A41:A42"/>
    <mergeCell ref="B41:B42"/>
    <mergeCell ref="C41:D41"/>
    <mergeCell ref="E41:F41"/>
    <mergeCell ref="G41:H41"/>
    <mergeCell ref="N37:O38"/>
    <mergeCell ref="I38:K38"/>
    <mergeCell ref="A39:A40"/>
    <mergeCell ref="B39:B40"/>
    <mergeCell ref="C39:D39"/>
    <mergeCell ref="E39:F39"/>
    <mergeCell ref="G39:H39"/>
    <mergeCell ref="L39:L40"/>
    <mergeCell ref="M39:M40"/>
    <mergeCell ref="N39:O40"/>
    <mergeCell ref="I33:J33"/>
    <mergeCell ref="N33:N34"/>
    <mergeCell ref="O33:O34"/>
    <mergeCell ref="A33:A34"/>
    <mergeCell ref="B33:B34"/>
    <mergeCell ref="C33:D33"/>
    <mergeCell ref="E33:F33"/>
    <mergeCell ref="A31:A32"/>
    <mergeCell ref="B31:B32"/>
    <mergeCell ref="C31:D31"/>
    <mergeCell ref="G31:H31"/>
    <mergeCell ref="A29:A30"/>
    <mergeCell ref="B29:B30"/>
    <mergeCell ref="E29:F29"/>
    <mergeCell ref="G29:H29"/>
    <mergeCell ref="A27:B28"/>
    <mergeCell ref="C27:D28"/>
    <mergeCell ref="E27:F28"/>
    <mergeCell ref="G27:H28"/>
    <mergeCell ref="L25:L26"/>
    <mergeCell ref="M25:M26"/>
    <mergeCell ref="N25:O26"/>
    <mergeCell ref="I26:K26"/>
    <mergeCell ref="I24:K24"/>
    <mergeCell ref="A25:A26"/>
    <mergeCell ref="B25:B26"/>
    <mergeCell ref="C25:D25"/>
    <mergeCell ref="E25:F25"/>
    <mergeCell ref="G25:H25"/>
    <mergeCell ref="N21:O22"/>
    <mergeCell ref="I22:K22"/>
    <mergeCell ref="A23:A24"/>
    <mergeCell ref="B23:B24"/>
    <mergeCell ref="C23:D23"/>
    <mergeCell ref="E23:F23"/>
    <mergeCell ref="G23:H23"/>
    <mergeCell ref="L23:L24"/>
    <mergeCell ref="M23:M24"/>
    <mergeCell ref="N23:O24"/>
    <mergeCell ref="L19:M19"/>
    <mergeCell ref="N19:O20"/>
    <mergeCell ref="I20:K20"/>
    <mergeCell ref="A21:A22"/>
    <mergeCell ref="B21:B22"/>
    <mergeCell ref="C21:D21"/>
    <mergeCell ref="E21:F21"/>
    <mergeCell ref="G21:H21"/>
    <mergeCell ref="L21:L22"/>
    <mergeCell ref="M21:M22"/>
    <mergeCell ref="A19:B20"/>
    <mergeCell ref="C19:D20"/>
    <mergeCell ref="E19:F20"/>
    <mergeCell ref="G19:H20"/>
    <mergeCell ref="L17:L18"/>
    <mergeCell ref="M17:M18"/>
    <mergeCell ref="N17:O18"/>
    <mergeCell ref="I18:K18"/>
    <mergeCell ref="I16:K16"/>
    <mergeCell ref="A17:A18"/>
    <mergeCell ref="B17:B18"/>
    <mergeCell ref="C17:D17"/>
    <mergeCell ref="E17:F17"/>
    <mergeCell ref="G17:H17"/>
    <mergeCell ref="N13:O14"/>
    <mergeCell ref="I14:K14"/>
    <mergeCell ref="A15:A16"/>
    <mergeCell ref="B15:B16"/>
    <mergeCell ref="C15:D15"/>
    <mergeCell ref="E15:F15"/>
    <mergeCell ref="G15:H15"/>
    <mergeCell ref="L15:L16"/>
    <mergeCell ref="M15:M16"/>
    <mergeCell ref="N15:O16"/>
    <mergeCell ref="L11:M11"/>
    <mergeCell ref="N11:O12"/>
    <mergeCell ref="I12:K12"/>
    <mergeCell ref="A13:A14"/>
    <mergeCell ref="B13:B14"/>
    <mergeCell ref="C13:D13"/>
    <mergeCell ref="E13:F13"/>
    <mergeCell ref="G13:H13"/>
    <mergeCell ref="L13:L14"/>
    <mergeCell ref="M13:M14"/>
    <mergeCell ref="I10:K10"/>
    <mergeCell ref="A11:B12"/>
    <mergeCell ref="C11:D12"/>
    <mergeCell ref="E11:F12"/>
    <mergeCell ref="G11:H12"/>
    <mergeCell ref="N7:O8"/>
    <mergeCell ref="I8:K8"/>
    <mergeCell ref="A9:A10"/>
    <mergeCell ref="B9:B10"/>
    <mergeCell ref="C9:D9"/>
    <mergeCell ref="E9:F9"/>
    <mergeCell ref="G9:H9"/>
    <mergeCell ref="L9:L10"/>
    <mergeCell ref="M9:M10"/>
    <mergeCell ref="N9:O10"/>
    <mergeCell ref="G7:H7"/>
    <mergeCell ref="L7:L8"/>
    <mergeCell ref="M7:M8"/>
    <mergeCell ref="E5:F5"/>
    <mergeCell ref="A7:A8"/>
    <mergeCell ref="B7:B8"/>
    <mergeCell ref="C7:D7"/>
    <mergeCell ref="E7:F7"/>
    <mergeCell ref="A5:A6"/>
    <mergeCell ref="B5:B6"/>
    <mergeCell ref="C5:D5"/>
    <mergeCell ref="N5:O6"/>
    <mergeCell ref="I6:K6"/>
    <mergeCell ref="N3:O4"/>
    <mergeCell ref="I4:K4"/>
    <mergeCell ref="G5:H5"/>
    <mergeCell ref="L5:L6"/>
    <mergeCell ref="M5:M6"/>
    <mergeCell ref="A3:B4"/>
    <mergeCell ref="C3:D4"/>
    <mergeCell ref="E3:F4"/>
    <mergeCell ref="B1:M1"/>
    <mergeCell ref="G3:H4"/>
    <mergeCell ref="L3:M3"/>
  </mergeCells>
  <printOptions/>
  <pageMargins left="0.5" right="0.75" top="0.26" bottom="0.27" header="0.2" footer="0.22"/>
  <pageSetup horizontalDpi="600" verticalDpi="600" orientation="landscape" paperSize="9" scale="99" r:id="rId2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A1">
      <selection activeCell="AC20" sqref="AC20"/>
    </sheetView>
  </sheetViews>
  <sheetFormatPr defaultColWidth="9.00390625" defaultRowHeight="13.5"/>
  <cols>
    <col min="1" max="31" width="2.75390625" style="0" customWidth="1"/>
    <col min="32" max="32" width="2.875" style="0" customWidth="1"/>
    <col min="33" max="16384" width="2.75390625" style="0" customWidth="1"/>
  </cols>
  <sheetData>
    <row r="1" spans="1:32" ht="31.5" customHeight="1">
      <c r="A1" s="133"/>
      <c r="B1" s="299" t="s">
        <v>129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133"/>
      <c r="Z1" s="133"/>
      <c r="AA1" s="133"/>
      <c r="AB1" s="133"/>
      <c r="AC1" s="133"/>
      <c r="AD1" s="133"/>
      <c r="AE1" s="133"/>
      <c r="AF1" s="133"/>
    </row>
    <row r="4" spans="1:32" ht="37.5" customHeight="1">
      <c r="A4" s="298" t="s">
        <v>24</v>
      </c>
      <c r="B4" s="298"/>
      <c r="C4" s="298"/>
      <c r="D4" s="298"/>
      <c r="E4" s="298"/>
      <c r="F4" s="298"/>
      <c r="G4" s="298"/>
      <c r="H4" s="298"/>
      <c r="I4" s="298"/>
      <c r="J4" s="298"/>
      <c r="V4" s="22" t="s">
        <v>9</v>
      </c>
      <c r="W4" s="25"/>
      <c r="X4" s="27"/>
      <c r="Y4" s="27"/>
      <c r="Z4" s="27"/>
      <c r="AA4" s="27"/>
      <c r="AB4" s="27"/>
      <c r="AC4" s="27"/>
      <c r="AD4" s="27"/>
      <c r="AE4" s="27"/>
      <c r="AF4" s="26"/>
    </row>
    <row r="5" spans="22:32" ht="37.5" customHeight="1">
      <c r="V5" s="22" t="s">
        <v>10</v>
      </c>
      <c r="W5" s="25"/>
      <c r="X5" s="27"/>
      <c r="Y5" s="27"/>
      <c r="Z5" s="27"/>
      <c r="AA5" s="27"/>
      <c r="AB5" s="27"/>
      <c r="AC5" s="27"/>
      <c r="AD5" s="27"/>
      <c r="AE5" s="27"/>
      <c r="AF5" s="26"/>
    </row>
    <row r="6" spans="22:32" ht="37.5" customHeight="1">
      <c r="V6" s="22" t="s">
        <v>11</v>
      </c>
      <c r="W6" s="25"/>
      <c r="X6" s="27"/>
      <c r="Y6" s="27"/>
      <c r="Z6" s="27"/>
      <c r="AA6" s="27"/>
      <c r="AB6" s="27"/>
      <c r="AC6" s="27"/>
      <c r="AD6" s="27"/>
      <c r="AE6" s="27"/>
      <c r="AF6" s="26"/>
    </row>
    <row r="7" spans="22:32" ht="37.5" customHeight="1">
      <c r="V7" s="22" t="s">
        <v>11</v>
      </c>
      <c r="W7" s="25"/>
      <c r="X7" s="27"/>
      <c r="Y7" s="27"/>
      <c r="Z7" s="27"/>
      <c r="AA7" s="27"/>
      <c r="AB7" s="27"/>
      <c r="AC7" s="27"/>
      <c r="AD7" s="27"/>
      <c r="AE7" s="27"/>
      <c r="AF7" s="26"/>
    </row>
    <row r="13" spans="12:37" ht="39.75" customHeight="1">
      <c r="L13" s="22" t="s">
        <v>9</v>
      </c>
      <c r="M13" s="300"/>
      <c r="N13" s="301"/>
      <c r="O13" s="301"/>
      <c r="P13" s="301"/>
      <c r="Q13" s="301"/>
      <c r="R13" s="301"/>
      <c r="S13" s="301"/>
      <c r="T13" s="301"/>
      <c r="U13" s="302"/>
      <c r="AD13" s="22" t="s">
        <v>11</v>
      </c>
      <c r="AE13" s="295"/>
      <c r="AF13" s="297"/>
      <c r="AG13" s="297"/>
      <c r="AH13" s="297"/>
      <c r="AI13" s="297"/>
      <c r="AJ13" s="297"/>
      <c r="AK13" s="296"/>
    </row>
    <row r="14" spans="16:34" ht="13.5">
      <c r="P14" s="6"/>
      <c r="AH14" s="4"/>
    </row>
    <row r="15" spans="16:34" ht="13.5">
      <c r="P15" s="9"/>
      <c r="AH15" s="7"/>
    </row>
    <row r="16" spans="9:36" ht="13.5">
      <c r="I16" s="1"/>
      <c r="J16" s="2"/>
      <c r="K16" s="2"/>
      <c r="L16" s="2"/>
      <c r="M16" s="2"/>
      <c r="N16" s="2"/>
      <c r="O16" s="2"/>
      <c r="P16" s="212" t="s">
        <v>105</v>
      </c>
      <c r="Q16" s="212"/>
      <c r="R16" s="2"/>
      <c r="S16" s="2"/>
      <c r="T16" s="2"/>
      <c r="U16" s="2"/>
      <c r="V16" s="2"/>
      <c r="W16" s="2"/>
      <c r="X16" s="3"/>
      <c r="AE16" s="1"/>
      <c r="AF16" s="2"/>
      <c r="AG16" s="212" t="s">
        <v>104</v>
      </c>
      <c r="AH16" s="212"/>
      <c r="AI16" s="2"/>
      <c r="AJ16" s="3"/>
    </row>
    <row r="17" spans="9:36" ht="13.5"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AE17" s="4"/>
      <c r="AF17" s="5"/>
      <c r="AG17" s="5"/>
      <c r="AH17" s="5"/>
      <c r="AI17" s="5"/>
      <c r="AJ17" s="6"/>
    </row>
    <row r="18" spans="9:36" ht="13.5"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AE18" s="4"/>
      <c r="AF18" s="5"/>
      <c r="AG18" s="5"/>
      <c r="AH18" s="5"/>
      <c r="AI18" s="5"/>
      <c r="AJ18" s="6"/>
    </row>
    <row r="19" spans="9:24" ht="13.5"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</row>
    <row r="20" spans="9:24" ht="13.5"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</row>
    <row r="21" spans="9:24" ht="13.5"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</row>
    <row r="22" spans="5:28" ht="13.5">
      <c r="E22" s="1"/>
      <c r="F22" s="2"/>
      <c r="G22" s="2"/>
      <c r="H22" s="212" t="s">
        <v>102</v>
      </c>
      <c r="I22" s="212"/>
      <c r="J22" s="2"/>
      <c r="K22" s="2"/>
      <c r="L22" s="3"/>
      <c r="U22" s="1"/>
      <c r="V22" s="2"/>
      <c r="W22" s="2"/>
      <c r="X22" s="212" t="s">
        <v>103</v>
      </c>
      <c r="Y22" s="212"/>
      <c r="Z22" s="2"/>
      <c r="AA22" s="2"/>
      <c r="AB22" s="3"/>
    </row>
    <row r="23" spans="5:28" ht="13.5">
      <c r="E23" s="4"/>
      <c r="F23" s="5"/>
      <c r="G23" s="5"/>
      <c r="H23" s="5"/>
      <c r="I23" s="5"/>
      <c r="J23" s="5"/>
      <c r="K23" s="5"/>
      <c r="L23" s="6"/>
      <c r="U23" s="4"/>
      <c r="V23" s="5"/>
      <c r="W23" s="5"/>
      <c r="X23" s="5"/>
      <c r="Y23" s="5"/>
      <c r="Z23" s="5"/>
      <c r="AA23" s="5"/>
      <c r="AB23" s="6"/>
    </row>
    <row r="24" spans="5:28" ht="13.5">
      <c r="E24" s="4"/>
      <c r="F24" s="5"/>
      <c r="G24" s="5"/>
      <c r="H24" s="5"/>
      <c r="I24" s="5"/>
      <c r="J24" s="5"/>
      <c r="K24" s="5"/>
      <c r="L24" s="6"/>
      <c r="U24" s="4"/>
      <c r="V24" s="5"/>
      <c r="W24" s="5"/>
      <c r="X24" s="5"/>
      <c r="Y24" s="5"/>
      <c r="Z24" s="5"/>
      <c r="AA24" s="5"/>
      <c r="AB24" s="6"/>
    </row>
    <row r="25" spans="5:28" ht="13.5">
      <c r="E25" s="4"/>
      <c r="F25" s="5"/>
      <c r="G25" s="5"/>
      <c r="H25" s="5"/>
      <c r="I25" s="5"/>
      <c r="J25" s="5"/>
      <c r="K25" s="5"/>
      <c r="L25" s="6"/>
      <c r="U25" s="4"/>
      <c r="V25" s="5"/>
      <c r="W25" s="5"/>
      <c r="X25" s="5"/>
      <c r="Y25" s="5"/>
      <c r="Z25" s="5"/>
      <c r="AA25" s="5"/>
      <c r="AB25" s="6"/>
    </row>
    <row r="26" spans="3:30" ht="13.5">
      <c r="C26" s="1"/>
      <c r="D26" s="212" t="s">
        <v>101</v>
      </c>
      <c r="E26" s="212"/>
      <c r="F26" s="3"/>
      <c r="K26" s="1"/>
      <c r="L26" s="212" t="s">
        <v>100</v>
      </c>
      <c r="M26" s="212"/>
      <c r="N26" s="3"/>
      <c r="S26" s="1"/>
      <c r="T26" s="212" t="s">
        <v>99</v>
      </c>
      <c r="U26" s="212"/>
      <c r="V26" s="3"/>
      <c r="AA26" s="1"/>
      <c r="AB26" s="212" t="s">
        <v>98</v>
      </c>
      <c r="AC26" s="212"/>
      <c r="AD26" s="3"/>
    </row>
    <row r="27" spans="3:30" ht="13.5">
      <c r="C27" s="4"/>
      <c r="D27" s="5"/>
      <c r="E27" s="5"/>
      <c r="F27" s="6"/>
      <c r="K27" s="4"/>
      <c r="L27" s="5"/>
      <c r="M27" s="5"/>
      <c r="N27" s="6"/>
      <c r="S27" s="4"/>
      <c r="T27" s="5"/>
      <c r="U27" s="5"/>
      <c r="V27" s="6"/>
      <c r="AA27" s="4"/>
      <c r="AB27" s="5"/>
      <c r="AC27" s="5"/>
      <c r="AD27" s="6"/>
    </row>
    <row r="28" spans="3:30" ht="13.5">
      <c r="C28" s="4"/>
      <c r="D28" s="5"/>
      <c r="E28" s="5"/>
      <c r="F28" s="6"/>
      <c r="K28" s="4"/>
      <c r="L28" s="5"/>
      <c r="M28" s="5"/>
      <c r="N28" s="6"/>
      <c r="S28" s="4"/>
      <c r="T28" s="5"/>
      <c r="U28" s="5"/>
      <c r="V28" s="6"/>
      <c r="AA28" s="4"/>
      <c r="AB28" s="5"/>
      <c r="AC28" s="5"/>
      <c r="AD28" s="6"/>
    </row>
    <row r="29" spans="3:30" ht="13.5">
      <c r="C29" s="4"/>
      <c r="D29" s="5"/>
      <c r="E29" s="5"/>
      <c r="F29" s="6"/>
      <c r="K29" s="4"/>
      <c r="L29" s="5"/>
      <c r="M29" s="5"/>
      <c r="N29" s="6"/>
      <c r="S29" s="4"/>
      <c r="T29" s="5"/>
      <c r="U29" s="5"/>
      <c r="V29" s="6"/>
      <c r="AA29" s="4"/>
      <c r="AB29" s="5"/>
      <c r="AC29" s="5"/>
      <c r="AD29" s="6"/>
    </row>
    <row r="30" spans="2:31" ht="13.5">
      <c r="B30" s="211" t="s">
        <v>90</v>
      </c>
      <c r="C30" s="213"/>
      <c r="F30" s="211" t="s">
        <v>91</v>
      </c>
      <c r="G30" s="213"/>
      <c r="J30" s="211" t="s">
        <v>92</v>
      </c>
      <c r="K30" s="213"/>
      <c r="N30" s="211" t="s">
        <v>93</v>
      </c>
      <c r="O30" s="213"/>
      <c r="R30" s="211" t="s">
        <v>94</v>
      </c>
      <c r="S30" s="213"/>
      <c r="V30" s="211" t="s">
        <v>95</v>
      </c>
      <c r="W30" s="213"/>
      <c r="Z30" s="211" t="s">
        <v>96</v>
      </c>
      <c r="AA30" s="213"/>
      <c r="AD30" s="211" t="s">
        <v>97</v>
      </c>
      <c r="AE30" s="213"/>
    </row>
    <row r="31" spans="2:31" ht="13.5">
      <c r="B31" s="4"/>
      <c r="C31" s="6"/>
      <c r="F31" s="4"/>
      <c r="G31" s="6"/>
      <c r="J31" s="4"/>
      <c r="K31" s="6"/>
      <c r="N31" s="4"/>
      <c r="O31" s="6"/>
      <c r="R31" s="4"/>
      <c r="S31" s="6"/>
      <c r="V31" s="4"/>
      <c r="W31" s="6"/>
      <c r="Z31" s="4"/>
      <c r="AA31" s="6"/>
      <c r="AD31" s="4"/>
      <c r="AE31" s="6"/>
    </row>
    <row r="32" spans="2:31" ht="13.5">
      <c r="B32" s="4"/>
      <c r="C32" s="6"/>
      <c r="F32" s="4"/>
      <c r="G32" s="6"/>
      <c r="J32" s="4"/>
      <c r="K32" s="6"/>
      <c r="N32" s="4"/>
      <c r="O32" s="6"/>
      <c r="R32" s="4"/>
      <c r="S32" s="6"/>
      <c r="V32" s="4"/>
      <c r="W32" s="6"/>
      <c r="Z32" s="4"/>
      <c r="AA32" s="6"/>
      <c r="AD32" s="4"/>
      <c r="AE32" s="6"/>
    </row>
    <row r="33" spans="2:31" ht="13.5">
      <c r="B33" s="7"/>
      <c r="C33" s="9"/>
      <c r="F33" s="7"/>
      <c r="G33" s="9"/>
      <c r="J33" s="7"/>
      <c r="K33" s="9"/>
      <c r="N33" s="7"/>
      <c r="O33" s="9"/>
      <c r="R33" s="7"/>
      <c r="S33" s="9"/>
      <c r="V33" s="7"/>
      <c r="W33" s="9"/>
      <c r="Z33" s="7"/>
      <c r="AA33" s="9"/>
      <c r="AD33" s="7"/>
      <c r="AE33" s="9"/>
    </row>
    <row r="34" spans="1:32" ht="13.5">
      <c r="A34" s="303" t="s">
        <v>23</v>
      </c>
      <c r="B34" s="296"/>
      <c r="C34" s="304">
        <v>2</v>
      </c>
      <c r="D34" s="296"/>
      <c r="E34" s="295">
        <v>3</v>
      </c>
      <c r="F34" s="296"/>
      <c r="G34" s="295">
        <v>4</v>
      </c>
      <c r="H34" s="296"/>
      <c r="I34" s="295">
        <v>5</v>
      </c>
      <c r="J34" s="296"/>
      <c r="K34" s="295">
        <v>6</v>
      </c>
      <c r="L34" s="296"/>
      <c r="M34" s="295">
        <v>7</v>
      </c>
      <c r="N34" s="296"/>
      <c r="O34" s="295">
        <v>8</v>
      </c>
      <c r="P34" s="296"/>
      <c r="Q34" s="295">
        <v>9</v>
      </c>
      <c r="R34" s="296"/>
      <c r="S34" s="295">
        <v>10</v>
      </c>
      <c r="T34" s="296"/>
      <c r="U34" s="295">
        <v>11</v>
      </c>
      <c r="V34" s="296"/>
      <c r="W34" s="295">
        <v>12</v>
      </c>
      <c r="X34" s="296"/>
      <c r="Y34" s="295">
        <v>13</v>
      </c>
      <c r="Z34" s="296"/>
      <c r="AA34" s="295">
        <v>14</v>
      </c>
      <c r="AB34" s="296"/>
      <c r="AC34" s="295">
        <v>15</v>
      </c>
      <c r="AD34" s="296"/>
      <c r="AE34" s="295">
        <v>16</v>
      </c>
      <c r="AF34" s="296"/>
    </row>
    <row r="35" spans="1:32" ht="13.5">
      <c r="A35" s="1"/>
      <c r="B35" s="3"/>
      <c r="C35" s="1"/>
      <c r="D35" s="3"/>
      <c r="E35" s="1"/>
      <c r="F35" s="3"/>
      <c r="G35" s="1"/>
      <c r="H35" s="3"/>
      <c r="I35" s="1"/>
      <c r="J35" s="3"/>
      <c r="K35" s="1"/>
      <c r="L35" s="3"/>
      <c r="M35" s="1"/>
      <c r="N35" s="3"/>
      <c r="O35" s="1"/>
      <c r="P35" s="3"/>
      <c r="Q35" s="1"/>
      <c r="R35" s="3"/>
      <c r="S35" s="1"/>
      <c r="T35" s="3"/>
      <c r="U35" s="1"/>
      <c r="V35" s="3"/>
      <c r="W35" s="1"/>
      <c r="X35" s="3"/>
      <c r="Y35" s="1"/>
      <c r="Z35" s="3"/>
      <c r="AA35" s="1"/>
      <c r="AB35" s="3"/>
      <c r="AC35" s="1"/>
      <c r="AD35" s="3"/>
      <c r="AE35" s="1"/>
      <c r="AF35" s="3"/>
    </row>
    <row r="36" spans="1:32" ht="13.5">
      <c r="A36" s="4"/>
      <c r="B36" s="6"/>
      <c r="C36" s="4"/>
      <c r="D36" s="6"/>
      <c r="E36" s="4"/>
      <c r="F36" s="6"/>
      <c r="G36" s="4"/>
      <c r="H36" s="6"/>
      <c r="I36" s="4"/>
      <c r="J36" s="6"/>
      <c r="K36" s="4"/>
      <c r="L36" s="6"/>
      <c r="M36" s="4"/>
      <c r="N36" s="6"/>
      <c r="O36" s="4"/>
      <c r="P36" s="6"/>
      <c r="Q36" s="4"/>
      <c r="R36" s="6"/>
      <c r="S36" s="4"/>
      <c r="T36" s="6"/>
      <c r="U36" s="4"/>
      <c r="V36" s="6"/>
      <c r="W36" s="4"/>
      <c r="X36" s="6"/>
      <c r="Y36" s="4"/>
      <c r="Z36" s="6"/>
      <c r="AA36" s="4"/>
      <c r="AB36" s="6"/>
      <c r="AC36" s="4"/>
      <c r="AD36" s="6"/>
      <c r="AE36" s="4"/>
      <c r="AF36" s="6"/>
    </row>
    <row r="37" spans="1:32" ht="13.5">
      <c r="A37" s="4"/>
      <c r="B37" s="6"/>
      <c r="C37" s="4"/>
      <c r="D37" s="6"/>
      <c r="E37" s="4"/>
      <c r="F37" s="6"/>
      <c r="G37" s="4"/>
      <c r="H37" s="6"/>
      <c r="I37" s="4"/>
      <c r="J37" s="6"/>
      <c r="K37" s="4"/>
      <c r="L37" s="6"/>
      <c r="M37" s="4"/>
      <c r="N37" s="6"/>
      <c r="O37" s="4"/>
      <c r="P37" s="6"/>
      <c r="Q37" s="4"/>
      <c r="R37" s="6"/>
      <c r="S37" s="4"/>
      <c r="T37" s="6"/>
      <c r="U37" s="4"/>
      <c r="V37" s="6"/>
      <c r="W37" s="4"/>
      <c r="X37" s="6"/>
      <c r="Y37" s="4"/>
      <c r="Z37" s="6"/>
      <c r="AA37" s="4"/>
      <c r="AB37" s="6"/>
      <c r="AC37" s="4"/>
      <c r="AD37" s="6"/>
      <c r="AE37" s="4"/>
      <c r="AF37" s="6"/>
    </row>
    <row r="38" spans="1:32" ht="13.5">
      <c r="A38" s="4"/>
      <c r="B38" s="6"/>
      <c r="C38" s="4"/>
      <c r="D38" s="6"/>
      <c r="E38" s="4"/>
      <c r="F38" s="6"/>
      <c r="G38" s="4"/>
      <c r="H38" s="6"/>
      <c r="I38" s="4"/>
      <c r="J38" s="6"/>
      <c r="K38" s="4"/>
      <c r="L38" s="6"/>
      <c r="M38" s="4"/>
      <c r="N38" s="6"/>
      <c r="O38" s="4"/>
      <c r="P38" s="6"/>
      <c r="Q38" s="4"/>
      <c r="R38" s="6"/>
      <c r="S38" s="4"/>
      <c r="T38" s="6"/>
      <c r="U38" s="4"/>
      <c r="V38" s="6"/>
      <c r="W38" s="4"/>
      <c r="X38" s="6"/>
      <c r="Y38" s="4"/>
      <c r="Z38" s="6"/>
      <c r="AA38" s="4"/>
      <c r="AB38" s="6"/>
      <c r="AC38" s="4"/>
      <c r="AD38" s="6"/>
      <c r="AE38" s="4"/>
      <c r="AF38" s="6"/>
    </row>
    <row r="39" spans="1:32" ht="13.5">
      <c r="A39" s="4"/>
      <c r="B39" s="6"/>
      <c r="C39" s="4"/>
      <c r="D39" s="6"/>
      <c r="E39" s="4"/>
      <c r="F39" s="6"/>
      <c r="G39" s="4"/>
      <c r="H39" s="6"/>
      <c r="I39" s="4"/>
      <c r="J39" s="6"/>
      <c r="K39" s="4"/>
      <c r="L39" s="6"/>
      <c r="M39" s="4"/>
      <c r="N39" s="6"/>
      <c r="O39" s="4"/>
      <c r="P39" s="6"/>
      <c r="Q39" s="4"/>
      <c r="R39" s="6"/>
      <c r="S39" s="4"/>
      <c r="T39" s="6"/>
      <c r="U39" s="4"/>
      <c r="V39" s="6"/>
      <c r="W39" s="4"/>
      <c r="X39" s="6"/>
      <c r="Y39" s="4"/>
      <c r="Z39" s="6"/>
      <c r="AA39" s="4"/>
      <c r="AB39" s="6"/>
      <c r="AC39" s="4"/>
      <c r="AD39" s="6"/>
      <c r="AE39" s="4"/>
      <c r="AF39" s="6"/>
    </row>
    <row r="40" spans="1:32" ht="13.5">
      <c r="A40" s="4"/>
      <c r="B40" s="6"/>
      <c r="C40" s="4"/>
      <c r="D40" s="6"/>
      <c r="E40" s="4"/>
      <c r="F40" s="6"/>
      <c r="G40" s="4"/>
      <c r="H40" s="6"/>
      <c r="I40" s="4"/>
      <c r="J40" s="6"/>
      <c r="K40" s="4"/>
      <c r="L40" s="6"/>
      <c r="M40" s="4"/>
      <c r="N40" s="6"/>
      <c r="O40" s="4"/>
      <c r="P40" s="6"/>
      <c r="Q40" s="4"/>
      <c r="R40" s="6"/>
      <c r="S40" s="4"/>
      <c r="T40" s="6"/>
      <c r="U40" s="4"/>
      <c r="V40" s="6"/>
      <c r="W40" s="4"/>
      <c r="X40" s="6"/>
      <c r="Y40" s="4"/>
      <c r="Z40" s="6"/>
      <c r="AA40" s="4"/>
      <c r="AB40" s="6"/>
      <c r="AC40" s="4"/>
      <c r="AD40" s="6"/>
      <c r="AE40" s="4"/>
      <c r="AF40" s="6"/>
    </row>
    <row r="41" spans="1:32" ht="13.5">
      <c r="A41" s="4"/>
      <c r="B41" s="6"/>
      <c r="C41" s="4"/>
      <c r="D41" s="6"/>
      <c r="E41" s="4"/>
      <c r="F41" s="6"/>
      <c r="G41" s="4"/>
      <c r="H41" s="6"/>
      <c r="I41" s="4"/>
      <c r="J41" s="6"/>
      <c r="K41" s="4"/>
      <c r="L41" s="6"/>
      <c r="M41" s="4"/>
      <c r="N41" s="6"/>
      <c r="O41" s="4"/>
      <c r="P41" s="6"/>
      <c r="Q41" s="4"/>
      <c r="R41" s="6"/>
      <c r="S41" s="4"/>
      <c r="T41" s="6"/>
      <c r="U41" s="4"/>
      <c r="V41" s="6"/>
      <c r="W41" s="4"/>
      <c r="X41" s="6"/>
      <c r="Y41" s="4"/>
      <c r="Z41" s="6"/>
      <c r="AA41" s="4"/>
      <c r="AB41" s="6"/>
      <c r="AC41" s="4"/>
      <c r="AD41" s="6"/>
      <c r="AE41" s="4"/>
      <c r="AF41" s="6"/>
    </row>
    <row r="42" spans="1:32" ht="13.5">
      <c r="A42" s="4"/>
      <c r="B42" s="6"/>
      <c r="C42" s="4"/>
      <c r="D42" s="6"/>
      <c r="E42" s="4"/>
      <c r="F42" s="6"/>
      <c r="G42" s="4"/>
      <c r="H42" s="6"/>
      <c r="I42" s="4"/>
      <c r="J42" s="6"/>
      <c r="K42" s="4"/>
      <c r="L42" s="6"/>
      <c r="M42" s="4"/>
      <c r="N42" s="6"/>
      <c r="O42" s="4"/>
      <c r="P42" s="6"/>
      <c r="Q42" s="4"/>
      <c r="R42" s="6"/>
      <c r="S42" s="4"/>
      <c r="T42" s="6"/>
      <c r="U42" s="4"/>
      <c r="V42" s="6"/>
      <c r="W42" s="4"/>
      <c r="X42" s="6"/>
      <c r="Y42" s="4"/>
      <c r="Z42" s="6"/>
      <c r="AA42" s="4"/>
      <c r="AB42" s="6"/>
      <c r="AC42" s="4"/>
      <c r="AD42" s="6"/>
      <c r="AE42" s="4"/>
      <c r="AF42" s="6"/>
    </row>
    <row r="43" spans="1:32" ht="13.5">
      <c r="A43" s="4"/>
      <c r="B43" s="6"/>
      <c r="C43" s="4"/>
      <c r="D43" s="6"/>
      <c r="E43" s="4"/>
      <c r="F43" s="6"/>
      <c r="G43" s="4"/>
      <c r="H43" s="6"/>
      <c r="I43" s="4"/>
      <c r="J43" s="6"/>
      <c r="K43" s="4"/>
      <c r="L43" s="6"/>
      <c r="M43" s="4"/>
      <c r="N43" s="6"/>
      <c r="O43" s="4"/>
      <c r="P43" s="6"/>
      <c r="Q43" s="4"/>
      <c r="R43" s="6"/>
      <c r="S43" s="4"/>
      <c r="T43" s="6"/>
      <c r="U43" s="4"/>
      <c r="V43" s="6"/>
      <c r="W43" s="4"/>
      <c r="X43" s="6"/>
      <c r="Y43" s="4"/>
      <c r="Z43" s="6"/>
      <c r="AA43" s="4"/>
      <c r="AB43" s="6"/>
      <c r="AC43" s="4"/>
      <c r="AD43" s="6"/>
      <c r="AE43" s="4"/>
      <c r="AF43" s="6"/>
    </row>
    <row r="44" spans="1:32" ht="13.5">
      <c r="A44" s="4"/>
      <c r="B44" s="6"/>
      <c r="C44" s="4"/>
      <c r="D44" s="6"/>
      <c r="E44" s="4"/>
      <c r="F44" s="6"/>
      <c r="G44" s="4"/>
      <c r="H44" s="6"/>
      <c r="I44" s="4"/>
      <c r="J44" s="6"/>
      <c r="K44" s="4"/>
      <c r="L44" s="6"/>
      <c r="M44" s="4"/>
      <c r="N44" s="6"/>
      <c r="O44" s="4"/>
      <c r="P44" s="6"/>
      <c r="Q44" s="4"/>
      <c r="R44" s="6"/>
      <c r="S44" s="4"/>
      <c r="T44" s="6"/>
      <c r="U44" s="4"/>
      <c r="V44" s="6"/>
      <c r="W44" s="4"/>
      <c r="X44" s="6"/>
      <c r="Y44" s="4"/>
      <c r="Z44" s="6"/>
      <c r="AA44" s="4"/>
      <c r="AB44" s="6"/>
      <c r="AC44" s="4"/>
      <c r="AD44" s="6"/>
      <c r="AE44" s="4"/>
      <c r="AF44" s="6"/>
    </row>
    <row r="45" spans="1:32" ht="13.5">
      <c r="A45" s="7"/>
      <c r="B45" s="9"/>
      <c r="C45" s="7"/>
      <c r="D45" s="9"/>
      <c r="E45" s="7"/>
      <c r="F45" s="9"/>
      <c r="G45" s="7"/>
      <c r="H45" s="9"/>
      <c r="I45" s="7"/>
      <c r="J45" s="9"/>
      <c r="K45" s="7"/>
      <c r="L45" s="9"/>
      <c r="M45" s="7"/>
      <c r="N45" s="9"/>
      <c r="O45" s="7"/>
      <c r="P45" s="9"/>
      <c r="Q45" s="7"/>
      <c r="R45" s="9"/>
      <c r="S45" s="7"/>
      <c r="T45" s="9"/>
      <c r="U45" s="7"/>
      <c r="V45" s="9"/>
      <c r="W45" s="7"/>
      <c r="X45" s="9"/>
      <c r="Y45" s="7"/>
      <c r="Z45" s="9"/>
      <c r="AA45" s="7"/>
      <c r="AB45" s="9"/>
      <c r="AC45" s="7"/>
      <c r="AD45" s="9"/>
      <c r="AE45" s="7"/>
      <c r="AF45" s="9"/>
    </row>
  </sheetData>
  <mergeCells count="36">
    <mergeCell ref="A4:J4"/>
    <mergeCell ref="B1:X1"/>
    <mergeCell ref="M13:U13"/>
    <mergeCell ref="Y34:Z34"/>
    <mergeCell ref="I34:J34"/>
    <mergeCell ref="K34:L34"/>
    <mergeCell ref="M34:N34"/>
    <mergeCell ref="O34:P34"/>
    <mergeCell ref="A34:B34"/>
    <mergeCell ref="C34:D34"/>
    <mergeCell ref="AA34:AB34"/>
    <mergeCell ref="AC34:AD34"/>
    <mergeCell ref="AE34:AF34"/>
    <mergeCell ref="Q34:R34"/>
    <mergeCell ref="S34:T34"/>
    <mergeCell ref="U34:V34"/>
    <mergeCell ref="W34:X34"/>
    <mergeCell ref="E34:F34"/>
    <mergeCell ref="G34:H34"/>
    <mergeCell ref="AE13:AK13"/>
    <mergeCell ref="B30:C30"/>
    <mergeCell ref="F30:G30"/>
    <mergeCell ref="J30:K30"/>
    <mergeCell ref="N30:O30"/>
    <mergeCell ref="R30:S30"/>
    <mergeCell ref="V30:W30"/>
    <mergeCell ref="Z30:AA30"/>
    <mergeCell ref="AD30:AE30"/>
    <mergeCell ref="D26:E26"/>
    <mergeCell ref="H22:I22"/>
    <mergeCell ref="P16:Q16"/>
    <mergeCell ref="AG16:AH16"/>
    <mergeCell ref="L26:M26"/>
    <mergeCell ref="T26:U26"/>
    <mergeCell ref="AB26:AC26"/>
    <mergeCell ref="X22:Y22"/>
  </mergeCells>
  <printOptions/>
  <pageMargins left="0.77" right="0.61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荒武　邦男</dc:creator>
  <cp:keywords/>
  <dc:description/>
  <cp:lastModifiedBy>西郷純一</cp:lastModifiedBy>
  <cp:lastPrinted>2008-11-29T01:46:01Z</cp:lastPrinted>
  <dcterms:created xsi:type="dcterms:W3CDTF">2008-11-13T10:36:48Z</dcterms:created>
  <dcterms:modified xsi:type="dcterms:W3CDTF">2009-11-09T12:02:31Z</dcterms:modified>
  <cp:category/>
  <cp:version/>
  <cp:contentType/>
  <cp:contentStatus/>
</cp:coreProperties>
</file>