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ホームページ用\"/>
    </mc:Choice>
  </mc:AlternateContent>
  <xr:revisionPtr revIDLastSave="0" documentId="8_{65A88D64-2B7D-4CEF-959E-1729933F4815}" xr6:coauthVersionLast="47" xr6:coauthVersionMax="47" xr10:uidLastSave="{00000000-0000-0000-0000-000000000000}"/>
  <bookViews>
    <workbookView xWindow="-110" yWindow="-110" windowWidth="19420" windowHeight="10420" firstSheet="2" activeTab="5" xr2:uid="{1DF1AF83-408B-40AE-9B70-65E3EA54224F}"/>
  </bookViews>
  <sheets>
    <sheet name="マニュアル" sheetId="27" r:id="rId1"/>
    <sheet name="計算力チェックテスト" sheetId="28" r:id="rId2"/>
    <sheet name="繰り上がりない(3＋2)" sheetId="24" r:id="rId3"/>
    <sheet name="繰り下がりない(5-3)" sheetId="25" r:id="rId4"/>
    <sheet name="繰り上がりあり(9＋3)" sheetId="21" r:id="rId5"/>
    <sheet name="繰り下がりあり(12-3)" sheetId="2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2" i="25" l="1"/>
  <c r="H42" i="25"/>
  <c r="F42" i="25"/>
  <c r="D42" i="25"/>
  <c r="J41" i="25"/>
  <c r="H41" i="25"/>
  <c r="F41" i="25"/>
  <c r="L41" i="25" s="1"/>
  <c r="M41" i="25" s="1"/>
  <c r="D41" i="25"/>
  <c r="J40" i="25"/>
  <c r="L40" i="25" s="1"/>
  <c r="M40" i="25" s="1"/>
  <c r="H40" i="25"/>
  <c r="F40" i="25"/>
  <c r="D40" i="25"/>
  <c r="J39" i="25"/>
  <c r="H39" i="25"/>
  <c r="F39" i="25"/>
  <c r="D39" i="25"/>
  <c r="J38" i="25"/>
  <c r="H38" i="25"/>
  <c r="F38" i="25"/>
  <c r="D38" i="25"/>
  <c r="L37" i="25"/>
  <c r="M37" i="25" s="1"/>
  <c r="J37" i="25"/>
  <c r="H37" i="25"/>
  <c r="F37" i="25"/>
  <c r="D37" i="25"/>
  <c r="J36" i="25"/>
  <c r="L36" i="25" s="1"/>
  <c r="M36" i="25" s="1"/>
  <c r="H36" i="25"/>
  <c r="F36" i="25"/>
  <c r="D36" i="25"/>
  <c r="J35" i="25"/>
  <c r="L35" i="25" s="1"/>
  <c r="M35" i="25" s="1"/>
  <c r="H35" i="25"/>
  <c r="F35" i="25"/>
  <c r="D35" i="25"/>
  <c r="J34" i="25"/>
  <c r="H34" i="25"/>
  <c r="F34" i="25"/>
  <c r="D34" i="25"/>
  <c r="J33" i="25"/>
  <c r="H33" i="25"/>
  <c r="F33" i="25"/>
  <c r="D33" i="25"/>
  <c r="J32" i="25"/>
  <c r="H32" i="25"/>
  <c r="F32" i="25"/>
  <c r="D32" i="25"/>
  <c r="J31" i="25"/>
  <c r="L31" i="25" s="1"/>
  <c r="M31" i="25" s="1"/>
  <c r="H31" i="25"/>
  <c r="F31" i="25"/>
  <c r="D31" i="25"/>
  <c r="J30" i="25"/>
  <c r="L30" i="25" s="1"/>
  <c r="M30" i="25" s="1"/>
  <c r="H30" i="25"/>
  <c r="F30" i="25"/>
  <c r="D30" i="25"/>
  <c r="J29" i="25"/>
  <c r="L29" i="25" s="1"/>
  <c r="M29" i="25" s="1"/>
  <c r="H29" i="25"/>
  <c r="F29" i="25"/>
  <c r="D29" i="25"/>
  <c r="J28" i="25"/>
  <c r="H28" i="25"/>
  <c r="F28" i="25"/>
  <c r="L28" i="25" s="1"/>
  <c r="M28" i="25" s="1"/>
  <c r="D28" i="25"/>
  <c r="J27" i="25"/>
  <c r="L27" i="25" s="1"/>
  <c r="M27" i="25" s="1"/>
  <c r="H27" i="25"/>
  <c r="K27" i="25" s="1"/>
  <c r="F27" i="25"/>
  <c r="D27" i="25"/>
  <c r="J26" i="25"/>
  <c r="H26" i="25"/>
  <c r="F26" i="25"/>
  <c r="D26" i="25"/>
  <c r="J25" i="25"/>
  <c r="H25" i="25"/>
  <c r="K25" i="25" s="1"/>
  <c r="F25" i="25"/>
  <c r="D25" i="25"/>
  <c r="J24" i="25"/>
  <c r="H24" i="25"/>
  <c r="F24" i="25"/>
  <c r="D24" i="25"/>
  <c r="K24" i="25" s="1"/>
  <c r="J23" i="25"/>
  <c r="L23" i="25" s="1"/>
  <c r="M23" i="25" s="1"/>
  <c r="H23" i="25"/>
  <c r="K23" i="25" s="1"/>
  <c r="F23" i="25"/>
  <c r="D23" i="25"/>
  <c r="J22" i="25"/>
  <c r="H22" i="25"/>
  <c r="F22" i="25"/>
  <c r="L22" i="25" s="1"/>
  <c r="M22" i="25" s="1"/>
  <c r="D22" i="25"/>
  <c r="J21" i="25"/>
  <c r="L21" i="25" s="1"/>
  <c r="M21" i="25" s="1"/>
  <c r="H21" i="25"/>
  <c r="K21" i="25" s="1"/>
  <c r="F21" i="25"/>
  <c r="D21" i="25"/>
  <c r="L20" i="25"/>
  <c r="M20" i="25" s="1"/>
  <c r="J20" i="25"/>
  <c r="H20" i="25"/>
  <c r="F20" i="25"/>
  <c r="D20" i="25"/>
  <c r="K20" i="25" s="1"/>
  <c r="J19" i="25"/>
  <c r="L19" i="25" s="1"/>
  <c r="M19" i="25" s="1"/>
  <c r="H19" i="25"/>
  <c r="K19" i="25" s="1"/>
  <c r="F19" i="25"/>
  <c r="D19" i="25"/>
  <c r="J18" i="25"/>
  <c r="H18" i="25"/>
  <c r="F18" i="25"/>
  <c r="D18" i="25"/>
  <c r="J17" i="25"/>
  <c r="H17" i="25"/>
  <c r="K17" i="25" s="1"/>
  <c r="F17" i="25"/>
  <c r="D17" i="25"/>
  <c r="J16" i="25"/>
  <c r="H16" i="25"/>
  <c r="F16" i="25"/>
  <c r="D16" i="25"/>
  <c r="K16" i="25" s="1"/>
  <c r="J15" i="25"/>
  <c r="L15" i="25" s="1"/>
  <c r="M15" i="25" s="1"/>
  <c r="H15" i="25"/>
  <c r="K15" i="25" s="1"/>
  <c r="F15" i="25"/>
  <c r="D15" i="25"/>
  <c r="J14" i="25"/>
  <c r="L14" i="25" s="1"/>
  <c r="M14" i="25" s="1"/>
  <c r="H14" i="25"/>
  <c r="F14" i="25"/>
  <c r="D14" i="25"/>
  <c r="J13" i="25"/>
  <c r="H13" i="25"/>
  <c r="K13" i="25" s="1"/>
  <c r="F13" i="25"/>
  <c r="L13" i="25" s="1"/>
  <c r="M13" i="25" s="1"/>
  <c r="D13" i="25"/>
  <c r="L12" i="25"/>
  <c r="M12" i="25" s="1"/>
  <c r="J12" i="25"/>
  <c r="H12" i="25"/>
  <c r="F12" i="25"/>
  <c r="D12" i="25"/>
  <c r="K12" i="25" s="1"/>
  <c r="J11" i="25"/>
  <c r="H11" i="25"/>
  <c r="F11" i="25"/>
  <c r="D11" i="25"/>
  <c r="J10" i="25"/>
  <c r="H10" i="25"/>
  <c r="F10" i="25"/>
  <c r="D10" i="25"/>
  <c r="J9" i="25"/>
  <c r="H9" i="25"/>
  <c r="F9" i="25"/>
  <c r="L9" i="25" s="1"/>
  <c r="M9" i="25" s="1"/>
  <c r="D9" i="25"/>
  <c r="J8" i="25"/>
  <c r="H8" i="25"/>
  <c r="F8" i="25"/>
  <c r="D8" i="25"/>
  <c r="K8" i="25" s="1"/>
  <c r="J7" i="25"/>
  <c r="H7" i="25"/>
  <c r="F7" i="25"/>
  <c r="D7" i="25"/>
  <c r="J6" i="25"/>
  <c r="L6" i="25" s="1"/>
  <c r="M6" i="25" s="1"/>
  <c r="H6" i="25"/>
  <c r="F6" i="25"/>
  <c r="D6" i="25"/>
  <c r="L5" i="25"/>
  <c r="M5" i="25" s="1"/>
  <c r="J5" i="25"/>
  <c r="H5" i="25"/>
  <c r="F5" i="25"/>
  <c r="D5" i="25"/>
  <c r="J42" i="24"/>
  <c r="L42" i="24" s="1"/>
  <c r="M42" i="24" s="1"/>
  <c r="H42" i="24"/>
  <c r="F42" i="24"/>
  <c r="D42" i="24"/>
  <c r="J41" i="24"/>
  <c r="H41" i="24"/>
  <c r="K41" i="24" s="1"/>
  <c r="F41" i="24"/>
  <c r="D41" i="24"/>
  <c r="J40" i="24"/>
  <c r="H40" i="24"/>
  <c r="F40" i="24"/>
  <c r="D40" i="24"/>
  <c r="K40" i="24" s="1"/>
  <c r="J39" i="24"/>
  <c r="L39" i="24" s="1"/>
  <c r="M39" i="24" s="1"/>
  <c r="H39" i="24"/>
  <c r="K39" i="24" s="1"/>
  <c r="F39" i="24"/>
  <c r="D39" i="24"/>
  <c r="J38" i="24"/>
  <c r="H38" i="24"/>
  <c r="F38" i="24"/>
  <c r="D38" i="24"/>
  <c r="J37" i="24"/>
  <c r="L37" i="24" s="1"/>
  <c r="M37" i="24" s="1"/>
  <c r="H37" i="24"/>
  <c r="F37" i="24"/>
  <c r="D37" i="24"/>
  <c r="J36" i="24"/>
  <c r="H36" i="24"/>
  <c r="F36" i="24"/>
  <c r="L36" i="24" s="1"/>
  <c r="M36" i="24" s="1"/>
  <c r="D36" i="24"/>
  <c r="J35" i="24"/>
  <c r="H35" i="24"/>
  <c r="F35" i="24"/>
  <c r="D35" i="24"/>
  <c r="K35" i="24" s="1"/>
  <c r="J34" i="24"/>
  <c r="H34" i="24"/>
  <c r="F34" i="24"/>
  <c r="D34" i="24"/>
  <c r="J33" i="24"/>
  <c r="H33" i="24"/>
  <c r="F33" i="24"/>
  <c r="D33" i="24"/>
  <c r="J32" i="24"/>
  <c r="L32" i="24" s="1"/>
  <c r="M32" i="24" s="1"/>
  <c r="H32" i="24"/>
  <c r="F32" i="24"/>
  <c r="D32" i="24"/>
  <c r="J31" i="24"/>
  <c r="H31" i="24"/>
  <c r="F31" i="24"/>
  <c r="D31" i="24"/>
  <c r="J30" i="24"/>
  <c r="L30" i="24" s="1"/>
  <c r="M30" i="24" s="1"/>
  <c r="H30" i="24"/>
  <c r="F30" i="24"/>
  <c r="D30" i="24"/>
  <c r="J29" i="24"/>
  <c r="L29" i="24" s="1"/>
  <c r="M29" i="24" s="1"/>
  <c r="H29" i="24"/>
  <c r="F29" i="24"/>
  <c r="D29" i="24"/>
  <c r="J28" i="24"/>
  <c r="H28" i="24"/>
  <c r="F28" i="24"/>
  <c r="D28" i="24"/>
  <c r="K28" i="24" s="1"/>
  <c r="J27" i="24"/>
  <c r="H27" i="24"/>
  <c r="F27" i="24"/>
  <c r="D27" i="24"/>
  <c r="J26" i="24"/>
  <c r="L26" i="24" s="1"/>
  <c r="M26" i="24" s="1"/>
  <c r="H26" i="24"/>
  <c r="F26" i="24"/>
  <c r="D26" i="24"/>
  <c r="J25" i="24"/>
  <c r="H25" i="24"/>
  <c r="K25" i="24" s="1"/>
  <c r="F25" i="24"/>
  <c r="D25" i="24"/>
  <c r="J24" i="24"/>
  <c r="H24" i="24"/>
  <c r="F24" i="24"/>
  <c r="D24" i="24"/>
  <c r="K24" i="24" s="1"/>
  <c r="J23" i="24"/>
  <c r="L23" i="24" s="1"/>
  <c r="M23" i="24" s="1"/>
  <c r="H23" i="24"/>
  <c r="K23" i="24" s="1"/>
  <c r="F23" i="24"/>
  <c r="D23" i="24"/>
  <c r="J22" i="24"/>
  <c r="H22" i="24"/>
  <c r="F22" i="24"/>
  <c r="D22" i="24"/>
  <c r="L21" i="24"/>
  <c r="M21" i="24" s="1"/>
  <c r="J21" i="24"/>
  <c r="H21" i="24"/>
  <c r="F21" i="24"/>
  <c r="D21" i="24"/>
  <c r="J20" i="24"/>
  <c r="H20" i="24"/>
  <c r="F20" i="24"/>
  <c r="L20" i="24" s="1"/>
  <c r="M20" i="24" s="1"/>
  <c r="D20" i="24"/>
  <c r="J19" i="24"/>
  <c r="H19" i="24"/>
  <c r="F19" i="24"/>
  <c r="D19" i="24"/>
  <c r="J18" i="24"/>
  <c r="H18" i="24"/>
  <c r="F18" i="24"/>
  <c r="D18" i="24"/>
  <c r="J17" i="24"/>
  <c r="H17" i="24"/>
  <c r="F17" i="24"/>
  <c r="D17" i="24"/>
  <c r="J16" i="24"/>
  <c r="H16" i="24"/>
  <c r="F16" i="24"/>
  <c r="D16" i="24"/>
  <c r="J15" i="24"/>
  <c r="H15" i="24"/>
  <c r="F15" i="24"/>
  <c r="D15" i="24"/>
  <c r="J14" i="24"/>
  <c r="H14" i="24"/>
  <c r="F14" i="24"/>
  <c r="D14" i="24"/>
  <c r="J13" i="24"/>
  <c r="L13" i="24" s="1"/>
  <c r="M13" i="24" s="1"/>
  <c r="H13" i="24"/>
  <c r="F13" i="24"/>
  <c r="D13" i="24"/>
  <c r="J12" i="24"/>
  <c r="H12" i="24"/>
  <c r="F12" i="24"/>
  <c r="L12" i="24" s="1"/>
  <c r="M12" i="24" s="1"/>
  <c r="D12" i="24"/>
  <c r="K12" i="24" s="1"/>
  <c r="J11" i="24"/>
  <c r="H11" i="24"/>
  <c r="F11" i="24"/>
  <c r="D11" i="24"/>
  <c r="J10" i="24"/>
  <c r="H10" i="24"/>
  <c r="F10" i="24"/>
  <c r="D10" i="24"/>
  <c r="J9" i="24"/>
  <c r="H9" i="24"/>
  <c r="F9" i="24"/>
  <c r="D9" i="24"/>
  <c r="J8" i="24"/>
  <c r="H8" i="24"/>
  <c r="F8" i="24"/>
  <c r="D8" i="24"/>
  <c r="K8" i="24" s="1"/>
  <c r="J7" i="24"/>
  <c r="L7" i="24" s="1"/>
  <c r="M7" i="24" s="1"/>
  <c r="H7" i="24"/>
  <c r="F7" i="24"/>
  <c r="D7" i="24"/>
  <c r="J6" i="24"/>
  <c r="H6" i="24"/>
  <c r="F6" i="24"/>
  <c r="D6" i="24"/>
  <c r="J5" i="24"/>
  <c r="L5" i="24" s="1"/>
  <c r="M5" i="24" s="1"/>
  <c r="H5" i="24"/>
  <c r="F5" i="24"/>
  <c r="D5" i="24"/>
  <c r="J42" i="23"/>
  <c r="H42" i="23"/>
  <c r="F42" i="23"/>
  <c r="D42" i="23"/>
  <c r="J41" i="23"/>
  <c r="L41" i="23" s="1"/>
  <c r="M41" i="23" s="1"/>
  <c r="H41" i="23"/>
  <c r="F41" i="23"/>
  <c r="D41" i="23"/>
  <c r="K40" i="23"/>
  <c r="J40" i="23"/>
  <c r="H40" i="23"/>
  <c r="F40" i="23"/>
  <c r="D40" i="23"/>
  <c r="J39" i="23"/>
  <c r="H39" i="23"/>
  <c r="F39" i="23"/>
  <c r="D39" i="23"/>
  <c r="J38" i="23"/>
  <c r="H38" i="23"/>
  <c r="F38" i="23"/>
  <c r="D38" i="23"/>
  <c r="J37" i="23"/>
  <c r="H37" i="23"/>
  <c r="F37" i="23"/>
  <c r="D37" i="23"/>
  <c r="J36" i="23"/>
  <c r="H36" i="23"/>
  <c r="F36" i="23"/>
  <c r="D36" i="23"/>
  <c r="J35" i="23"/>
  <c r="H35" i="23"/>
  <c r="F35" i="23"/>
  <c r="D35" i="23"/>
  <c r="J34" i="23"/>
  <c r="H34" i="23"/>
  <c r="F34" i="23"/>
  <c r="D34" i="23"/>
  <c r="K34" i="23" s="1"/>
  <c r="J33" i="23"/>
  <c r="H33" i="23"/>
  <c r="F33" i="23"/>
  <c r="D33" i="23"/>
  <c r="K33" i="23" s="1"/>
  <c r="J32" i="23"/>
  <c r="H32" i="23"/>
  <c r="K32" i="23" s="1"/>
  <c r="F32" i="23"/>
  <c r="D32" i="23"/>
  <c r="J31" i="23"/>
  <c r="H31" i="23"/>
  <c r="F31" i="23"/>
  <c r="D31" i="23"/>
  <c r="J30" i="23"/>
  <c r="H30" i="23"/>
  <c r="F30" i="23"/>
  <c r="D30" i="23"/>
  <c r="J29" i="23"/>
  <c r="H29" i="23"/>
  <c r="F29" i="23"/>
  <c r="D29" i="23"/>
  <c r="J28" i="23"/>
  <c r="H28" i="23"/>
  <c r="K28" i="23" s="1"/>
  <c r="F28" i="23"/>
  <c r="D28" i="23"/>
  <c r="J27" i="23"/>
  <c r="H27" i="23"/>
  <c r="F27" i="23"/>
  <c r="D27" i="23"/>
  <c r="J26" i="23"/>
  <c r="L26" i="23" s="1"/>
  <c r="M26" i="23" s="1"/>
  <c r="H26" i="23"/>
  <c r="F26" i="23"/>
  <c r="D26" i="23"/>
  <c r="J25" i="23"/>
  <c r="L25" i="23" s="1"/>
  <c r="M25" i="23" s="1"/>
  <c r="H25" i="23"/>
  <c r="F25" i="23"/>
  <c r="D25" i="23"/>
  <c r="K24" i="23"/>
  <c r="J24" i="23"/>
  <c r="H24" i="23"/>
  <c r="F24" i="23"/>
  <c r="D24" i="23"/>
  <c r="J23" i="23"/>
  <c r="H23" i="23"/>
  <c r="F23" i="23"/>
  <c r="D23" i="23"/>
  <c r="J22" i="23"/>
  <c r="H22" i="23"/>
  <c r="F22" i="23"/>
  <c r="D22" i="23"/>
  <c r="J21" i="23"/>
  <c r="H21" i="23"/>
  <c r="F21" i="23"/>
  <c r="D21" i="23"/>
  <c r="J20" i="23"/>
  <c r="H20" i="23"/>
  <c r="F20" i="23"/>
  <c r="D20" i="23"/>
  <c r="J19" i="23"/>
  <c r="H19" i="23"/>
  <c r="K19" i="23" s="1"/>
  <c r="F19" i="23"/>
  <c r="L19" i="23" s="1"/>
  <c r="M19" i="23" s="1"/>
  <c r="D19" i="23"/>
  <c r="J18" i="23"/>
  <c r="H18" i="23"/>
  <c r="F18" i="23"/>
  <c r="D18" i="23"/>
  <c r="K18" i="23" s="1"/>
  <c r="K17" i="23"/>
  <c r="J17" i="23"/>
  <c r="H17" i="23"/>
  <c r="F17" i="23"/>
  <c r="D17" i="23"/>
  <c r="J16" i="23"/>
  <c r="H16" i="23"/>
  <c r="F16" i="23"/>
  <c r="D16" i="23"/>
  <c r="J15" i="23"/>
  <c r="H15" i="23"/>
  <c r="F15" i="23"/>
  <c r="D15" i="23"/>
  <c r="J14" i="23"/>
  <c r="H14" i="23"/>
  <c r="K14" i="23" s="1"/>
  <c r="F14" i="23"/>
  <c r="D14" i="23"/>
  <c r="J13" i="23"/>
  <c r="H13" i="23"/>
  <c r="F13" i="23"/>
  <c r="D13" i="23"/>
  <c r="J12" i="23"/>
  <c r="H12" i="23"/>
  <c r="K12" i="23" s="1"/>
  <c r="F12" i="23"/>
  <c r="D12" i="23"/>
  <c r="J11" i="23"/>
  <c r="H11" i="23"/>
  <c r="F11" i="23"/>
  <c r="D11" i="23"/>
  <c r="J10" i="23"/>
  <c r="H10" i="23"/>
  <c r="F10" i="23"/>
  <c r="D10" i="23"/>
  <c r="J9" i="23"/>
  <c r="H9" i="23"/>
  <c r="F9" i="23"/>
  <c r="D9" i="23"/>
  <c r="K8" i="23"/>
  <c r="J8" i="23"/>
  <c r="H8" i="23"/>
  <c r="F8" i="23"/>
  <c r="D8" i="23"/>
  <c r="J7" i="23"/>
  <c r="H7" i="23"/>
  <c r="K7" i="23" s="1"/>
  <c r="F7" i="23"/>
  <c r="D7" i="23"/>
  <c r="J6" i="23"/>
  <c r="H6" i="23"/>
  <c r="F6" i="23"/>
  <c r="D6" i="23"/>
  <c r="J5" i="23"/>
  <c r="H5" i="23"/>
  <c r="H43" i="23" s="1"/>
  <c r="M68" i="23" s="1"/>
  <c r="F5" i="23"/>
  <c r="D5" i="23"/>
  <c r="D35" i="21"/>
  <c r="F35" i="21"/>
  <c r="H35" i="21"/>
  <c r="J35" i="21"/>
  <c r="D36" i="21"/>
  <c r="F36" i="21"/>
  <c r="L36" i="21" s="1"/>
  <c r="M36" i="21" s="1"/>
  <c r="H36" i="21"/>
  <c r="J36" i="21"/>
  <c r="D37" i="21"/>
  <c r="F37" i="21"/>
  <c r="H37" i="21"/>
  <c r="K37" i="21" s="1"/>
  <c r="J37" i="21"/>
  <c r="L37" i="21" s="1"/>
  <c r="M37" i="21" s="1"/>
  <c r="D38" i="21"/>
  <c r="K38" i="21" s="1"/>
  <c r="F38" i="21"/>
  <c r="H38" i="21"/>
  <c r="J38" i="21"/>
  <c r="J42" i="21"/>
  <c r="H42" i="21"/>
  <c r="F42" i="21"/>
  <c r="D42" i="21"/>
  <c r="J41" i="21"/>
  <c r="H41" i="21"/>
  <c r="F41" i="21"/>
  <c r="D41" i="21"/>
  <c r="J40" i="21"/>
  <c r="H40" i="21"/>
  <c r="F40" i="21"/>
  <c r="D40" i="21"/>
  <c r="J39" i="21"/>
  <c r="H39" i="21"/>
  <c r="F39" i="21"/>
  <c r="D39" i="21"/>
  <c r="J34" i="21"/>
  <c r="H34" i="21"/>
  <c r="F34" i="21"/>
  <c r="D34" i="21"/>
  <c r="J33" i="21"/>
  <c r="L33" i="21" s="1"/>
  <c r="M33" i="21" s="1"/>
  <c r="H33" i="21"/>
  <c r="F33" i="21"/>
  <c r="D33" i="21"/>
  <c r="K33" i="21" s="1"/>
  <c r="J32" i="21"/>
  <c r="H32" i="21"/>
  <c r="K32" i="21" s="1"/>
  <c r="F32" i="21"/>
  <c r="D32" i="21"/>
  <c r="J31" i="21"/>
  <c r="H31" i="21"/>
  <c r="F31" i="21"/>
  <c r="L31" i="21" s="1"/>
  <c r="M31" i="21" s="1"/>
  <c r="D31" i="21"/>
  <c r="J30" i="21"/>
  <c r="H30" i="21"/>
  <c r="F30" i="21"/>
  <c r="D30" i="21"/>
  <c r="J29" i="21"/>
  <c r="H29" i="21"/>
  <c r="K29" i="21" s="1"/>
  <c r="F29" i="21"/>
  <c r="D29" i="21"/>
  <c r="J28" i="21"/>
  <c r="H28" i="21"/>
  <c r="F28" i="21"/>
  <c r="D28" i="21"/>
  <c r="J27" i="21"/>
  <c r="H27" i="21"/>
  <c r="K27" i="21" s="1"/>
  <c r="F27" i="21"/>
  <c r="D27" i="21"/>
  <c r="J26" i="21"/>
  <c r="H26" i="21"/>
  <c r="F26" i="21"/>
  <c r="L26" i="21" s="1"/>
  <c r="M26" i="21" s="1"/>
  <c r="D26" i="21"/>
  <c r="J25" i="21"/>
  <c r="H25" i="21"/>
  <c r="F25" i="21"/>
  <c r="D25" i="21"/>
  <c r="J24" i="21"/>
  <c r="H24" i="21"/>
  <c r="F24" i="21"/>
  <c r="D24" i="21"/>
  <c r="J23" i="21"/>
  <c r="H23" i="21"/>
  <c r="F23" i="21"/>
  <c r="D23" i="21"/>
  <c r="J22" i="21"/>
  <c r="H22" i="21"/>
  <c r="F22" i="21"/>
  <c r="D22" i="21"/>
  <c r="J21" i="21"/>
  <c r="H21" i="21"/>
  <c r="F21" i="21"/>
  <c r="D21" i="21"/>
  <c r="J20" i="21"/>
  <c r="H20" i="21"/>
  <c r="F20" i="21"/>
  <c r="D20" i="21"/>
  <c r="J19" i="21"/>
  <c r="H19" i="21"/>
  <c r="F19" i="21"/>
  <c r="D19" i="21"/>
  <c r="J18" i="21"/>
  <c r="H18" i="21"/>
  <c r="F18" i="21"/>
  <c r="D18" i="21"/>
  <c r="J17" i="21"/>
  <c r="H17" i="21"/>
  <c r="F17" i="21"/>
  <c r="D17" i="21"/>
  <c r="J16" i="21"/>
  <c r="H16" i="21"/>
  <c r="F16" i="21"/>
  <c r="D16" i="21"/>
  <c r="K16" i="21" s="1"/>
  <c r="J15" i="21"/>
  <c r="H15" i="21"/>
  <c r="F15" i="21"/>
  <c r="D15" i="21"/>
  <c r="J14" i="21"/>
  <c r="H14" i="21"/>
  <c r="F14" i="21"/>
  <c r="D14" i="21"/>
  <c r="K14" i="21" s="1"/>
  <c r="J13" i="21"/>
  <c r="H13" i="21"/>
  <c r="F13" i="21"/>
  <c r="D13" i="21"/>
  <c r="J12" i="21"/>
  <c r="H12" i="21"/>
  <c r="F12" i="21"/>
  <c r="D12" i="21"/>
  <c r="J11" i="21"/>
  <c r="H11" i="21"/>
  <c r="F11" i="21"/>
  <c r="D11" i="21"/>
  <c r="J10" i="21"/>
  <c r="H10" i="21"/>
  <c r="F10" i="21"/>
  <c r="D10" i="21"/>
  <c r="J9" i="21"/>
  <c r="H9" i="21"/>
  <c r="F9" i="21"/>
  <c r="D9" i="21"/>
  <c r="J8" i="21"/>
  <c r="H8" i="21"/>
  <c r="F8" i="21"/>
  <c r="D8" i="21"/>
  <c r="J7" i="21"/>
  <c r="H7" i="21"/>
  <c r="F7" i="21"/>
  <c r="D7" i="21"/>
  <c r="J6" i="21"/>
  <c r="H6" i="21"/>
  <c r="F6" i="21"/>
  <c r="L6" i="21" s="1"/>
  <c r="M6" i="21" s="1"/>
  <c r="D6" i="21"/>
  <c r="J5" i="21"/>
  <c r="H5" i="21"/>
  <c r="K5" i="21" s="1"/>
  <c r="F5" i="21"/>
  <c r="D5" i="21"/>
  <c r="L35" i="23" l="1"/>
  <c r="M35" i="23" s="1"/>
  <c r="L33" i="23"/>
  <c r="M33" i="23" s="1"/>
  <c r="L27" i="23"/>
  <c r="M27" i="23" s="1"/>
  <c r="L11" i="23"/>
  <c r="M11" i="23" s="1"/>
  <c r="L17" i="23"/>
  <c r="M17" i="23" s="1"/>
  <c r="L18" i="23"/>
  <c r="M18" i="23" s="1"/>
  <c r="L34" i="23"/>
  <c r="M34" i="23" s="1"/>
  <c r="L42" i="23"/>
  <c r="M42" i="23" s="1"/>
  <c r="L10" i="23"/>
  <c r="M10" i="23" s="1"/>
  <c r="L9" i="23"/>
  <c r="M9" i="23" s="1"/>
  <c r="L8" i="23"/>
  <c r="M8" i="23" s="1"/>
  <c r="L6" i="23"/>
  <c r="M6" i="23" s="1"/>
  <c r="K41" i="23"/>
  <c r="K39" i="23"/>
  <c r="K37" i="23"/>
  <c r="K35" i="23"/>
  <c r="K30" i="23"/>
  <c r="K25" i="23"/>
  <c r="K23" i="23"/>
  <c r="K21" i="23"/>
  <c r="K16" i="23"/>
  <c r="K9" i="23"/>
  <c r="D43" i="23"/>
  <c r="M63" i="23" s="1"/>
  <c r="K14" i="24"/>
  <c r="K18" i="24"/>
  <c r="K20" i="24"/>
  <c r="L28" i="24"/>
  <c r="M28" i="24" s="1"/>
  <c r="L10" i="24"/>
  <c r="M10" i="24" s="1"/>
  <c r="L14" i="24"/>
  <c r="M14" i="24" s="1"/>
  <c r="L16" i="24"/>
  <c r="M16" i="24" s="1"/>
  <c r="L18" i="24"/>
  <c r="M18" i="24" s="1"/>
  <c r="L34" i="24"/>
  <c r="M34" i="24" s="1"/>
  <c r="L17" i="24"/>
  <c r="M17" i="24" s="1"/>
  <c r="L33" i="24"/>
  <c r="M33" i="24" s="1"/>
  <c r="K33" i="24"/>
  <c r="L28" i="23"/>
  <c r="M28" i="23" s="1"/>
  <c r="L12" i="23"/>
  <c r="M12" i="23" s="1"/>
  <c r="L23" i="23"/>
  <c r="M23" i="23" s="1"/>
  <c r="L32" i="23"/>
  <c r="M32" i="23" s="1"/>
  <c r="L16" i="23"/>
  <c r="M16" i="23" s="1"/>
  <c r="L37" i="23"/>
  <c r="M37" i="23" s="1"/>
  <c r="K6" i="23"/>
  <c r="K11" i="23"/>
  <c r="K13" i="23"/>
  <c r="K15" i="23"/>
  <c r="K20" i="23"/>
  <c r="K22" i="23"/>
  <c r="K27" i="23"/>
  <c r="K29" i="23"/>
  <c r="K31" i="23"/>
  <c r="K36" i="23"/>
  <c r="K38" i="23"/>
  <c r="L7" i="23"/>
  <c r="M7" i="23" s="1"/>
  <c r="L14" i="23"/>
  <c r="M14" i="23" s="1"/>
  <c r="L21" i="23"/>
  <c r="M21" i="23" s="1"/>
  <c r="L30" i="23"/>
  <c r="M30" i="23" s="1"/>
  <c r="L39" i="23"/>
  <c r="M39" i="23" s="1"/>
  <c r="K10" i="23"/>
  <c r="L13" i="23"/>
  <c r="M13" i="23" s="1"/>
  <c r="L15" i="23"/>
  <c r="M15" i="23" s="1"/>
  <c r="L20" i="23"/>
  <c r="M20" i="23" s="1"/>
  <c r="L22" i="23"/>
  <c r="M22" i="23" s="1"/>
  <c r="L24" i="23"/>
  <c r="M24" i="23" s="1"/>
  <c r="K26" i="23"/>
  <c r="L29" i="23"/>
  <c r="M29" i="23" s="1"/>
  <c r="L31" i="23"/>
  <c r="M31" i="23" s="1"/>
  <c r="L36" i="23"/>
  <c r="M36" i="23" s="1"/>
  <c r="L40" i="23"/>
  <c r="M40" i="23" s="1"/>
  <c r="K42" i="23"/>
  <c r="L30" i="21"/>
  <c r="M30" i="21" s="1"/>
  <c r="K13" i="21"/>
  <c r="L40" i="21"/>
  <c r="M40" i="21" s="1"/>
  <c r="L42" i="21"/>
  <c r="M42" i="21" s="1"/>
  <c r="L35" i="21"/>
  <c r="M35" i="21" s="1"/>
  <c r="K8" i="21"/>
  <c r="K34" i="21"/>
  <c r="K35" i="21"/>
  <c r="L38" i="21"/>
  <c r="M38" i="21" s="1"/>
  <c r="K30" i="21"/>
  <c r="K40" i="21"/>
  <c r="L15" i="21"/>
  <c r="M15" i="21" s="1"/>
  <c r="L17" i="21"/>
  <c r="M17" i="21" s="1"/>
  <c r="L19" i="21"/>
  <c r="M19" i="21" s="1"/>
  <c r="L21" i="21"/>
  <c r="M21" i="21" s="1"/>
  <c r="L23" i="21"/>
  <c r="M23" i="21" s="1"/>
  <c r="L25" i="21"/>
  <c r="M25" i="21" s="1"/>
  <c r="K36" i="21"/>
  <c r="J43" i="23"/>
  <c r="M57" i="23" s="1"/>
  <c r="L38" i="23"/>
  <c r="M38" i="23" s="1"/>
  <c r="F43" i="23"/>
  <c r="K32" i="25"/>
  <c r="K40" i="25"/>
  <c r="K35" i="25"/>
  <c r="K5" i="25"/>
  <c r="K29" i="25"/>
  <c r="K22" i="25"/>
  <c r="K7" i="25"/>
  <c r="K9" i="25"/>
  <c r="K11" i="25"/>
  <c r="K28" i="25"/>
  <c r="K30" i="25"/>
  <c r="K36" i="25"/>
  <c r="L7" i="25"/>
  <c r="M7" i="25" s="1"/>
  <c r="M43" i="25" s="1"/>
  <c r="M58" i="25" s="1"/>
  <c r="L11" i="25"/>
  <c r="M11" i="25" s="1"/>
  <c r="K14" i="25"/>
  <c r="K34" i="25"/>
  <c r="K39" i="25"/>
  <c r="K41" i="25"/>
  <c r="L32" i="25"/>
  <c r="M32" i="25" s="1"/>
  <c r="L34" i="25"/>
  <c r="M34" i="25" s="1"/>
  <c r="L39" i="25"/>
  <c r="M39" i="25" s="1"/>
  <c r="K26" i="25"/>
  <c r="K10" i="25"/>
  <c r="L16" i="25"/>
  <c r="M16" i="25" s="1"/>
  <c r="L18" i="25"/>
  <c r="M18" i="25" s="1"/>
  <c r="L33" i="25"/>
  <c r="M33" i="25" s="1"/>
  <c r="L38" i="25"/>
  <c r="M38" i="25" s="1"/>
  <c r="D43" i="25"/>
  <c r="M63" i="25" s="1"/>
  <c r="L26" i="25"/>
  <c r="M26" i="25" s="1"/>
  <c r="L8" i="25"/>
  <c r="M8" i="25" s="1"/>
  <c r="L10" i="25"/>
  <c r="M10" i="25" s="1"/>
  <c r="L25" i="25"/>
  <c r="M25" i="25" s="1"/>
  <c r="K31" i="25"/>
  <c r="K33" i="25"/>
  <c r="K38" i="25"/>
  <c r="K42" i="25"/>
  <c r="F43" i="25"/>
  <c r="K18" i="25"/>
  <c r="L24" i="25"/>
  <c r="M24" i="25" s="1"/>
  <c r="L17" i="25"/>
  <c r="M17" i="25" s="1"/>
  <c r="K37" i="25"/>
  <c r="L42" i="25"/>
  <c r="M42" i="25" s="1"/>
  <c r="H43" i="25"/>
  <c r="M68" i="25" s="1"/>
  <c r="J43" i="25"/>
  <c r="M55" i="25"/>
  <c r="K6" i="25"/>
  <c r="K9" i="24"/>
  <c r="K19" i="24"/>
  <c r="K7" i="24"/>
  <c r="K30" i="24"/>
  <c r="K34" i="24"/>
  <c r="K36" i="24"/>
  <c r="K17" i="24"/>
  <c r="H43" i="24"/>
  <c r="M68" i="24" s="1"/>
  <c r="K11" i="24"/>
  <c r="K27" i="24"/>
  <c r="L11" i="24"/>
  <c r="M11" i="24" s="1"/>
  <c r="K6" i="24"/>
  <c r="K22" i="24"/>
  <c r="L8" i="24"/>
  <c r="M8" i="24" s="1"/>
  <c r="K10" i="24"/>
  <c r="L15" i="24"/>
  <c r="M15" i="24" s="1"/>
  <c r="L22" i="24"/>
  <c r="M22" i="24" s="1"/>
  <c r="L24" i="24"/>
  <c r="M24" i="24" s="1"/>
  <c r="K26" i="24"/>
  <c r="L31" i="24"/>
  <c r="M31" i="24" s="1"/>
  <c r="L38" i="24"/>
  <c r="M38" i="24" s="1"/>
  <c r="L40" i="24"/>
  <c r="M40" i="24" s="1"/>
  <c r="K42" i="24"/>
  <c r="K29" i="24"/>
  <c r="K31" i="24"/>
  <c r="D43" i="24"/>
  <c r="M63" i="24" s="1"/>
  <c r="K16" i="24"/>
  <c r="K32" i="24"/>
  <c r="K13" i="24"/>
  <c r="L27" i="24"/>
  <c r="M27" i="24" s="1"/>
  <c r="K15" i="24"/>
  <c r="K38" i="24"/>
  <c r="F43" i="24"/>
  <c r="L9" i="24"/>
  <c r="M9" i="24" s="1"/>
  <c r="L19" i="24"/>
  <c r="M19" i="24" s="1"/>
  <c r="K21" i="24"/>
  <c r="L25" i="24"/>
  <c r="M25" i="24" s="1"/>
  <c r="L35" i="24"/>
  <c r="M35" i="24" s="1"/>
  <c r="K37" i="24"/>
  <c r="L41" i="24"/>
  <c r="M41" i="24" s="1"/>
  <c r="J43" i="24"/>
  <c r="M57" i="24" s="1"/>
  <c r="M55" i="24"/>
  <c r="K5" i="24"/>
  <c r="L6" i="24"/>
  <c r="M6" i="24" s="1"/>
  <c r="M55" i="23"/>
  <c r="K5" i="23"/>
  <c r="L5" i="23"/>
  <c r="M5" i="23" s="1"/>
  <c r="L8" i="21"/>
  <c r="M8" i="21" s="1"/>
  <c r="K18" i="21"/>
  <c r="M55" i="21"/>
  <c r="L20" i="21"/>
  <c r="M20" i="21" s="1"/>
  <c r="K24" i="21"/>
  <c r="K41" i="21"/>
  <c r="L41" i="21"/>
  <c r="M41" i="21" s="1"/>
  <c r="L9" i="21"/>
  <c r="M9" i="21" s="1"/>
  <c r="K31" i="21"/>
  <c r="K10" i="21"/>
  <c r="K12" i="21"/>
  <c r="K20" i="21"/>
  <c r="K22" i="21"/>
  <c r="L14" i="21"/>
  <c r="M14" i="21" s="1"/>
  <c r="L18" i="21"/>
  <c r="M18" i="21" s="1"/>
  <c r="L22" i="21"/>
  <c r="M22" i="21" s="1"/>
  <c r="K39" i="21"/>
  <c r="L24" i="21"/>
  <c r="M24" i="21" s="1"/>
  <c r="L39" i="21"/>
  <c r="M39" i="21" s="1"/>
  <c r="L7" i="21"/>
  <c r="M7" i="21" s="1"/>
  <c r="K9" i="21"/>
  <c r="K15" i="21"/>
  <c r="K21" i="21"/>
  <c r="K42" i="21"/>
  <c r="J43" i="21"/>
  <c r="M57" i="21" s="1"/>
  <c r="K7" i="21"/>
  <c r="L10" i="21"/>
  <c r="M10" i="21" s="1"/>
  <c r="L12" i="21"/>
  <c r="M12" i="21" s="1"/>
  <c r="K17" i="21"/>
  <c r="L27" i="21"/>
  <c r="M27" i="21" s="1"/>
  <c r="L29" i="21"/>
  <c r="M29" i="21" s="1"/>
  <c r="L32" i="21"/>
  <c r="M32" i="21" s="1"/>
  <c r="L34" i="21"/>
  <c r="M34" i="21" s="1"/>
  <c r="H43" i="21"/>
  <c r="M68" i="21" s="1"/>
  <c r="D43" i="21"/>
  <c r="M63" i="21" s="1"/>
  <c r="K11" i="21"/>
  <c r="K26" i="21"/>
  <c r="K28" i="21"/>
  <c r="F43" i="21"/>
  <c r="L43" i="21" s="1"/>
  <c r="K19" i="21"/>
  <c r="K6" i="21"/>
  <c r="L11" i="21"/>
  <c r="M11" i="21" s="1"/>
  <c r="L13" i="21"/>
  <c r="M13" i="21" s="1"/>
  <c r="L16" i="21"/>
  <c r="M16" i="21" s="1"/>
  <c r="K23" i="21"/>
  <c r="K25" i="21"/>
  <c r="L28" i="21"/>
  <c r="M28" i="21" s="1"/>
  <c r="L5" i="21"/>
  <c r="M5" i="21" s="1"/>
  <c r="M43" i="24" l="1"/>
  <c r="M58" i="24" s="1"/>
  <c r="L43" i="23"/>
  <c r="M43" i="23"/>
  <c r="M58" i="23" s="1"/>
  <c r="K43" i="23"/>
  <c r="K43" i="25"/>
  <c r="M57" i="25"/>
  <c r="L43" i="25"/>
  <c r="L43" i="24"/>
  <c r="K43" i="24"/>
  <c r="K43" i="21"/>
  <c r="M43" i="21"/>
  <c r="M58" i="21" s="1"/>
</calcChain>
</file>

<file path=xl/sharedStrings.xml><?xml version="1.0" encoding="utf-8"?>
<sst xmlns="http://schemas.openxmlformats.org/spreadsheetml/2006/main" count="133" uniqueCount="47">
  <si>
    <t>出席番号</t>
    <rPh sb="0" eb="2">
      <t>シュッセキ</t>
    </rPh>
    <rPh sb="2" eb="4">
      <t>バンゴウ</t>
    </rPh>
    <phoneticPr fontId="1"/>
  </si>
  <si>
    <t>問題数</t>
    <rPh sb="0" eb="2">
      <t>モンダイ</t>
    </rPh>
    <rPh sb="2" eb="3">
      <t>スウ</t>
    </rPh>
    <phoneticPr fontId="1"/>
  </si>
  <si>
    <t>所用秒数（１回目）</t>
    <rPh sb="0" eb="2">
      <t>ショヨウ</t>
    </rPh>
    <rPh sb="2" eb="3">
      <t>ビョウ</t>
    </rPh>
    <rPh sb="3" eb="4">
      <t>スウ</t>
    </rPh>
    <phoneticPr fontId="1"/>
  </si>
  <si>
    <t>1問当たりの処理秒数（１回目）</t>
    <rPh sb="1" eb="2">
      <t>モン</t>
    </rPh>
    <rPh sb="2" eb="3">
      <t>ア</t>
    </rPh>
    <rPh sb="6" eb="8">
      <t>ショリ</t>
    </rPh>
    <rPh sb="8" eb="9">
      <t>ビョウ</t>
    </rPh>
    <rPh sb="9" eb="10">
      <t>スウ</t>
    </rPh>
    <phoneticPr fontId="1"/>
  </si>
  <si>
    <t>所用秒数（２回目）</t>
    <rPh sb="0" eb="2">
      <t>ショヨウ</t>
    </rPh>
    <rPh sb="2" eb="3">
      <t>ビョウ</t>
    </rPh>
    <rPh sb="3" eb="4">
      <t>スウ</t>
    </rPh>
    <phoneticPr fontId="1"/>
  </si>
  <si>
    <t>1問当たりの処理秒数（２回目）</t>
    <rPh sb="1" eb="2">
      <t>モン</t>
    </rPh>
    <rPh sb="2" eb="3">
      <t>ア</t>
    </rPh>
    <rPh sb="6" eb="8">
      <t>ショリ</t>
    </rPh>
    <rPh sb="8" eb="9">
      <t>ビョウ</t>
    </rPh>
    <rPh sb="9" eb="10">
      <t>スウ</t>
    </rPh>
    <phoneticPr fontId="1"/>
  </si>
  <si>
    <t xml:space="preserve">実施学年 </t>
    <rPh sb="0" eb="2">
      <t>ジッシ</t>
    </rPh>
    <rPh sb="2" eb="4">
      <t>ガクネン</t>
    </rPh>
    <phoneticPr fontId="1"/>
  </si>
  <si>
    <t>年</t>
    <rPh sb="0" eb="1">
      <t>ネン</t>
    </rPh>
    <phoneticPr fontId="1"/>
  </si>
  <si>
    <t>組</t>
    <rPh sb="0" eb="1">
      <t>クミ</t>
    </rPh>
    <phoneticPr fontId="1"/>
  </si>
  <si>
    <r>
      <t>１～２回目１問当たりの</t>
    </r>
    <r>
      <rPr>
        <b/>
        <sz val="9"/>
        <color rgb="FFFF0000"/>
        <rFont val="UD デジタル 教科書体 NK-B"/>
        <family val="1"/>
        <charset val="128"/>
      </rPr>
      <t>処理秒数アップ率</t>
    </r>
    <rPh sb="3" eb="5">
      <t>カイメ</t>
    </rPh>
    <rPh sb="6" eb="7">
      <t>モン</t>
    </rPh>
    <rPh sb="7" eb="8">
      <t>ア</t>
    </rPh>
    <rPh sb="11" eb="13">
      <t>ショリ</t>
    </rPh>
    <rPh sb="13" eb="14">
      <t>ビョウ</t>
    </rPh>
    <rPh sb="14" eb="15">
      <t>スウ</t>
    </rPh>
    <rPh sb="18" eb="19">
      <t>リツ</t>
    </rPh>
    <phoneticPr fontId="1"/>
  </si>
  <si>
    <t>1問当たりの処理秒数（１回目の平均）</t>
    <rPh sb="1" eb="2">
      <t>モン</t>
    </rPh>
    <rPh sb="2" eb="3">
      <t>ア</t>
    </rPh>
    <rPh sb="6" eb="8">
      <t>ショリ</t>
    </rPh>
    <rPh sb="8" eb="9">
      <t>ビョウ</t>
    </rPh>
    <rPh sb="9" eb="10">
      <t>スウ</t>
    </rPh>
    <rPh sb="15" eb="17">
      <t>ヘイキン</t>
    </rPh>
    <phoneticPr fontId="1"/>
  </si>
  <si>
    <t>1問当たりの処理秒数（２回目の平均）</t>
    <rPh sb="1" eb="2">
      <t>モン</t>
    </rPh>
    <rPh sb="2" eb="3">
      <t>ア</t>
    </rPh>
    <rPh sb="6" eb="8">
      <t>ショリ</t>
    </rPh>
    <rPh sb="8" eb="9">
      <t>ビョウ</t>
    </rPh>
    <rPh sb="9" eb="10">
      <t>スウ</t>
    </rPh>
    <rPh sb="15" eb="17">
      <t>ヘイキン</t>
    </rPh>
    <phoneticPr fontId="1"/>
  </si>
  <si>
    <t>正答率（１回目の平均）</t>
    <rPh sb="8" eb="10">
      <t>ヘイキン</t>
    </rPh>
    <phoneticPr fontId="1"/>
  </si>
  <si>
    <t>正答率（２回目の平均）</t>
    <rPh sb="8" eb="10">
      <t>ヘイキン</t>
    </rPh>
    <phoneticPr fontId="1"/>
  </si>
  <si>
    <r>
      <t>１～２回目</t>
    </r>
    <r>
      <rPr>
        <b/>
        <sz val="10"/>
        <color rgb="FFFF0000"/>
        <rFont val="UD デジタル 教科書体 NK-B"/>
        <family val="1"/>
        <charset val="128"/>
      </rPr>
      <t>正答率　　（アップ率）</t>
    </r>
    <rPh sb="3" eb="5">
      <t>カイメ</t>
    </rPh>
    <rPh sb="5" eb="8">
      <t>セイトウリツ</t>
    </rPh>
    <rPh sb="14" eb="15">
      <t>リツ</t>
    </rPh>
    <phoneticPr fontId="1"/>
  </si>
  <si>
    <t>１～２回目　平均正答率（アップ率）</t>
    <rPh sb="6" eb="8">
      <t>ヘイキン</t>
    </rPh>
    <phoneticPr fontId="1"/>
  </si>
  <si>
    <r>
      <t>１回目を基準にした２回目１問当たりの</t>
    </r>
    <r>
      <rPr>
        <b/>
        <sz val="9"/>
        <color rgb="FFFF0000"/>
        <rFont val="UD デジタル 教科書体 NK-B"/>
        <family val="1"/>
        <charset val="128"/>
      </rPr>
      <t>処理秒数率</t>
    </r>
    <rPh sb="1" eb="3">
      <t>カイメ</t>
    </rPh>
    <rPh sb="4" eb="6">
      <t>キジュン</t>
    </rPh>
    <rPh sb="10" eb="12">
      <t>カイメ</t>
    </rPh>
    <rPh sb="13" eb="14">
      <t>モン</t>
    </rPh>
    <rPh sb="14" eb="15">
      <t>ア</t>
    </rPh>
    <rPh sb="18" eb="20">
      <t>ショリ</t>
    </rPh>
    <rPh sb="20" eb="21">
      <t>ビョウ</t>
    </rPh>
    <rPh sb="21" eb="22">
      <t>スウ</t>
    </rPh>
    <rPh sb="22" eb="23">
      <t>リツ</t>
    </rPh>
    <phoneticPr fontId="1"/>
  </si>
  <si>
    <r>
      <t>１回目を基準にした２回目１問当たりの</t>
    </r>
    <r>
      <rPr>
        <sz val="9"/>
        <color rgb="FFFF0000"/>
        <rFont val="UD デジタル 教科書体 NK-B"/>
        <family val="1"/>
        <charset val="128"/>
      </rPr>
      <t>平均</t>
    </r>
    <r>
      <rPr>
        <b/>
        <sz val="9"/>
        <color rgb="FFFF0000"/>
        <rFont val="UD デジタル 教科書体 NK-B"/>
        <family val="1"/>
        <charset val="128"/>
      </rPr>
      <t>処理秒数率</t>
    </r>
    <rPh sb="1" eb="3">
      <t>カイメ</t>
    </rPh>
    <rPh sb="4" eb="6">
      <t>キジュン</t>
    </rPh>
    <rPh sb="10" eb="12">
      <t>カイメ</t>
    </rPh>
    <rPh sb="13" eb="14">
      <t>モン</t>
    </rPh>
    <rPh sb="14" eb="15">
      <t>ア</t>
    </rPh>
    <rPh sb="18" eb="20">
      <t>ヘイキン</t>
    </rPh>
    <rPh sb="20" eb="22">
      <t>ショリ</t>
    </rPh>
    <rPh sb="22" eb="23">
      <t>ビョウ</t>
    </rPh>
    <rPh sb="23" eb="24">
      <t>スウ</t>
    </rPh>
    <rPh sb="24" eb="25">
      <t>リツ</t>
    </rPh>
    <phoneticPr fontId="1"/>
  </si>
  <si>
    <r>
      <t>正当数　</t>
    </r>
    <r>
      <rPr>
        <sz val="10"/>
        <color theme="1"/>
        <rFont val="UD デジタル 教科書体 NK-B"/>
        <family val="1"/>
        <charset val="128"/>
      </rPr>
      <t>(１回目）</t>
    </r>
    <rPh sb="6" eb="8">
      <t>カイメ</t>
    </rPh>
    <phoneticPr fontId="1"/>
  </si>
  <si>
    <r>
      <t>正答率　</t>
    </r>
    <r>
      <rPr>
        <sz val="10"/>
        <color theme="1"/>
        <rFont val="UD デジタル 教科書体 NK-B"/>
        <family val="1"/>
        <charset val="128"/>
      </rPr>
      <t>（１回目）</t>
    </r>
    <rPh sb="0" eb="3">
      <t>セイトウリツ</t>
    </rPh>
    <rPh sb="6" eb="8">
      <t>カイメ</t>
    </rPh>
    <phoneticPr fontId="1"/>
  </si>
  <si>
    <r>
      <t>正当数　</t>
    </r>
    <r>
      <rPr>
        <sz val="10"/>
        <color theme="1"/>
        <rFont val="UD デジタル 教科書体 NK-B"/>
        <family val="1"/>
        <charset val="128"/>
      </rPr>
      <t>(２回目）</t>
    </r>
    <rPh sb="6" eb="8">
      <t>カイメ</t>
    </rPh>
    <phoneticPr fontId="1"/>
  </si>
  <si>
    <r>
      <t>正答率　　</t>
    </r>
    <r>
      <rPr>
        <sz val="10"/>
        <color theme="1"/>
        <rFont val="UD デジタル 教科書体 NK-B"/>
        <family val="1"/>
        <charset val="128"/>
      </rPr>
      <t>（２回目）</t>
    </r>
    <rPh sb="0" eb="3">
      <t>セイトウリツ</t>
    </rPh>
    <rPh sb="7" eb="9">
      <t>カイメ</t>
    </rPh>
    <phoneticPr fontId="1"/>
  </si>
  <si>
    <t>計算力チェックテストⅣ（繰り下がりのあるひき算・全３６問）</t>
    <rPh sb="0" eb="3">
      <t>ケイサンリョク</t>
    </rPh>
    <rPh sb="14" eb="15">
      <t>サ</t>
    </rPh>
    <phoneticPr fontId="1"/>
  </si>
  <si>
    <t>※黄色の部分のみ入力可能。</t>
    <rPh sb="1" eb="3">
      <t>キイロ</t>
    </rPh>
    <rPh sb="4" eb="6">
      <t>ブブン</t>
    </rPh>
    <rPh sb="8" eb="10">
      <t>ニュウリョク</t>
    </rPh>
    <rPh sb="10" eb="12">
      <t>カノウ</t>
    </rPh>
    <phoneticPr fontId="1"/>
  </si>
  <si>
    <r>
      <t>１～２回目　　１問当たりの処理秒数　　</t>
    </r>
    <r>
      <rPr>
        <sz val="14"/>
        <color rgb="FFFF0000"/>
        <rFont val="UD デジタル 教科書体 NK-B"/>
        <family val="1"/>
        <charset val="128"/>
      </rPr>
      <t>学級全体　アップ率</t>
    </r>
    <rPh sb="19" eb="21">
      <t>ガッキュウ</t>
    </rPh>
    <rPh sb="21" eb="23">
      <t>ゼンタイ</t>
    </rPh>
    <phoneticPr fontId="1"/>
  </si>
  <si>
    <t>計算力チェックテストⅢ（繰り上がりのあるたし算・全３６問）</t>
    <rPh sb="0" eb="3">
      <t>ケイサンリョク</t>
    </rPh>
    <rPh sb="14" eb="15">
      <t>ア</t>
    </rPh>
    <phoneticPr fontId="1"/>
  </si>
  <si>
    <t>計算力チェックテストⅡ（繰り下がりのないひき算・全５５問）</t>
    <rPh sb="0" eb="3">
      <t>ケイサンリョク</t>
    </rPh>
    <rPh sb="14" eb="15">
      <t>サ</t>
    </rPh>
    <phoneticPr fontId="1"/>
  </si>
  <si>
    <r>
      <t>正答率　　　　　</t>
    </r>
    <r>
      <rPr>
        <sz val="9"/>
        <color theme="1"/>
        <rFont val="UD デジタル 教科書体 NK-B"/>
        <family val="1"/>
        <charset val="128"/>
      </rPr>
      <t>（２回目の平均）</t>
    </r>
    <rPh sb="0" eb="16">
      <t>ガッキュウゼンタイ</t>
    </rPh>
    <phoneticPr fontId="1"/>
  </si>
  <si>
    <r>
      <rPr>
        <sz val="10"/>
        <color theme="1"/>
        <rFont val="UD デジタル 教科書体 NK-B"/>
        <family val="1"/>
        <charset val="128"/>
      </rPr>
      <t>正答率　</t>
    </r>
    <r>
      <rPr>
        <sz val="11"/>
        <color theme="1"/>
        <rFont val="UD デジタル 教科書体 NK-B"/>
        <family val="1"/>
        <charset val="128"/>
      </rPr>
      <t>　　　　</t>
    </r>
    <r>
      <rPr>
        <sz val="9"/>
        <color theme="1"/>
        <rFont val="UD デジタル 教科書体 NK-B"/>
        <family val="1"/>
        <charset val="128"/>
      </rPr>
      <t>（１回目の平均）</t>
    </r>
    <phoneticPr fontId="1"/>
  </si>
  <si>
    <t>１問当たりの処理秒数学級全体アップ率(１回目→２回目）</t>
    <rPh sb="20" eb="22">
      <t>カイメ</t>
    </rPh>
    <rPh sb="24" eb="26">
      <t>カイメ</t>
    </rPh>
    <phoneticPr fontId="1"/>
  </si>
  <si>
    <t>計算力チェックテストⅠ（繰り上がりのないたし算・全４４問）</t>
    <rPh sb="0" eb="3">
      <t>ケイサンリョク</t>
    </rPh>
    <rPh sb="14" eb="15">
      <t>ア</t>
    </rPh>
    <phoneticPr fontId="1"/>
  </si>
  <si>
    <r>
      <t>※１問当たりの処理目標秒数を</t>
    </r>
    <r>
      <rPr>
        <sz val="11"/>
        <color rgb="FFFF0000"/>
        <rFont val="UD デジタル 教科書体 NK-B"/>
        <family val="1"/>
        <charset val="128"/>
      </rPr>
      <t>2.8秒以内</t>
    </r>
    <r>
      <rPr>
        <sz val="11"/>
        <rFont val="UD デジタル 教科書体 NK-B"/>
        <family val="1"/>
        <charset val="128"/>
      </rPr>
      <t>に設定。</t>
    </r>
    <r>
      <rPr>
        <sz val="11"/>
        <color rgb="FFFF0000"/>
        <rFont val="UD デジタル 教科書体 NK-B"/>
        <family val="1"/>
        <charset val="128"/>
      </rPr>
      <t>2.9秒以上の場合は，赤表記。</t>
    </r>
    <rPh sb="2" eb="4">
      <t>モンア</t>
    </rPh>
    <rPh sb="7" eb="9">
      <t>ショリ</t>
    </rPh>
    <rPh sb="9" eb="11">
      <t>モクヒョウ</t>
    </rPh>
    <rPh sb="11" eb="13">
      <t>ビョウスウ</t>
    </rPh>
    <rPh sb="17" eb="18">
      <t>ビョウ</t>
    </rPh>
    <rPh sb="18" eb="20">
      <t>イナイ</t>
    </rPh>
    <rPh sb="21" eb="23">
      <t>セッテイ</t>
    </rPh>
    <rPh sb="27" eb="28">
      <t>ビョウ</t>
    </rPh>
    <rPh sb="28" eb="30">
      <t>イジョウ</t>
    </rPh>
    <rPh sb="31" eb="33">
      <t>バアイ</t>
    </rPh>
    <rPh sb="35" eb="36">
      <t>アカ</t>
    </rPh>
    <rPh sb="36" eb="38">
      <t>ヒョウキ</t>
    </rPh>
    <phoneticPr fontId="1"/>
  </si>
  <si>
    <r>
      <t>※１問当たりの処理目標秒数を</t>
    </r>
    <r>
      <rPr>
        <sz val="11"/>
        <color rgb="FFFF0000"/>
        <rFont val="UD デジタル 教科書体 NK-B"/>
        <family val="1"/>
        <charset val="128"/>
      </rPr>
      <t>2.８秒以内</t>
    </r>
    <r>
      <rPr>
        <sz val="11"/>
        <rFont val="UD デジタル 教科書体 NK-B"/>
        <family val="1"/>
        <charset val="128"/>
      </rPr>
      <t>に設定。</t>
    </r>
    <r>
      <rPr>
        <sz val="11"/>
        <color rgb="FFFF0000"/>
        <rFont val="UD デジタル 教科書体 NK-B"/>
        <family val="1"/>
        <charset val="128"/>
      </rPr>
      <t>2.９秒以上の場合は，赤表記。</t>
    </r>
    <rPh sb="2" eb="4">
      <t>モンア</t>
    </rPh>
    <rPh sb="7" eb="9">
      <t>ショリ</t>
    </rPh>
    <rPh sb="9" eb="11">
      <t>モクヒョウ</t>
    </rPh>
    <rPh sb="11" eb="13">
      <t>ビョウスウ</t>
    </rPh>
    <rPh sb="17" eb="18">
      <t>ビョウ</t>
    </rPh>
    <rPh sb="18" eb="20">
      <t>イナイ</t>
    </rPh>
    <rPh sb="21" eb="23">
      <t>セッテイ</t>
    </rPh>
    <rPh sb="27" eb="28">
      <t>ビョウ</t>
    </rPh>
    <rPh sb="28" eb="30">
      <t>イジョウ</t>
    </rPh>
    <rPh sb="31" eb="33">
      <t>バアイ</t>
    </rPh>
    <rPh sb="35" eb="36">
      <t>アカ</t>
    </rPh>
    <rPh sb="36" eb="38">
      <t>ヒョウキ</t>
    </rPh>
    <phoneticPr fontId="1"/>
  </si>
  <si>
    <t>「たす・ひく」アプリ学習効果記録</t>
    <rPh sb="10" eb="12">
      <t>ガクシュウ</t>
    </rPh>
    <rPh sb="12" eb="14">
      <t>コウカ</t>
    </rPh>
    <rPh sb="14" eb="16">
      <t>キロク</t>
    </rPh>
    <phoneticPr fontId="1"/>
  </si>
  <si>
    <t>【「たす・ひく」アプリ学習効果記録用紙（Excelファイル）】</t>
    <rPh sb="11" eb="13">
      <t>ガクシュウ</t>
    </rPh>
    <rPh sb="13" eb="15">
      <t>コウカ</t>
    </rPh>
    <rPh sb="15" eb="17">
      <t>キロク</t>
    </rPh>
    <rPh sb="17" eb="19">
      <t>ヨウシ</t>
    </rPh>
    <phoneticPr fontId="1"/>
  </si>
  <si>
    <t>【ペーパー記録用紙（掲示用）】</t>
    <rPh sb="5" eb="7">
      <t>キロク</t>
    </rPh>
    <rPh sb="7" eb="9">
      <t>ヨウシ</t>
    </rPh>
    <rPh sb="10" eb="13">
      <t>ケイジヨウ</t>
    </rPh>
    <phoneticPr fontId="1"/>
  </si>
  <si>
    <t>【認定証】</t>
    <rPh sb="1" eb="4">
      <t>ニンテイショウ</t>
    </rPh>
    <phoneticPr fontId="1"/>
  </si>
  <si>
    <t xml:space="preserve">     - 4 -</t>
    <phoneticPr fontId="1"/>
  </si>
  <si>
    <r>
      <t>※計算力チェックテストⅠ～Ⅳは，本Excelファイルの</t>
    </r>
    <r>
      <rPr>
        <sz val="11"/>
        <color rgb="FFFF0000"/>
        <rFont val="UD デジタル 教科書体 NK-B"/>
        <family val="1"/>
        <charset val="128"/>
      </rPr>
      <t>スクロールバーに掲載</t>
    </r>
    <r>
      <rPr>
        <sz val="11"/>
        <color theme="1"/>
        <rFont val="UD デジタル 教科書体 NK-B"/>
        <family val="1"/>
        <charset val="128"/>
      </rPr>
      <t>しています。</t>
    </r>
    <rPh sb="1" eb="4">
      <t>ケイサンリョク</t>
    </rPh>
    <rPh sb="16" eb="17">
      <t>ホン</t>
    </rPh>
    <rPh sb="35" eb="37">
      <t>ケイサイ</t>
    </rPh>
    <phoneticPr fontId="1"/>
  </si>
  <si>
    <t xml:space="preserve">     -5 -</t>
    <phoneticPr fontId="1"/>
  </si>
  <si>
    <t xml:space="preserve">     - 6 -</t>
    <phoneticPr fontId="1"/>
  </si>
  <si>
    <t xml:space="preserve">     - 7 -</t>
    <phoneticPr fontId="1"/>
  </si>
  <si>
    <t xml:space="preserve">     - 8 -</t>
    <phoneticPr fontId="1"/>
  </si>
  <si>
    <t xml:space="preserve">     - 9 -</t>
    <phoneticPr fontId="1"/>
  </si>
  <si>
    <t xml:space="preserve">     - 10 -</t>
    <phoneticPr fontId="1"/>
  </si>
  <si>
    <t xml:space="preserve">     - 11 -</t>
    <phoneticPr fontId="1"/>
  </si>
  <si>
    <t xml:space="preserve">     - 12 -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</si>
</sst>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Red][&gt;2.8]General;[Black]General"/>
  </numFmts>
  <fonts count="2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UD デジタル 教科書体 NK-B"/>
      <family val="1"/>
      <charset val="128"/>
    </font>
    <font>
      <sz val="11"/>
      <color rgb="FFFF0000"/>
      <name val="UD デジタル 教科書体 NK-B"/>
      <family val="1"/>
      <charset val="128"/>
    </font>
    <font>
      <sz val="10"/>
      <color theme="1"/>
      <name val="UD デジタル 教科書体 NK-B"/>
      <family val="1"/>
      <charset val="128"/>
    </font>
    <font>
      <b/>
      <sz val="10"/>
      <color theme="1"/>
      <name val="UD デジタル 教科書体 NK-B"/>
      <family val="1"/>
      <charset val="128"/>
    </font>
    <font>
      <b/>
      <sz val="10"/>
      <color rgb="FFFF0000"/>
      <name val="UD デジタル 教科書体 NK-B"/>
      <family val="1"/>
      <charset val="128"/>
    </font>
    <font>
      <b/>
      <sz val="9"/>
      <color theme="1"/>
      <name val="UD デジタル 教科書体 NK-B"/>
      <family val="1"/>
      <charset val="128"/>
    </font>
    <font>
      <b/>
      <sz val="9"/>
      <color rgb="FFFF0000"/>
      <name val="UD デジタル 教科書体 NK-B"/>
      <family val="1"/>
      <charset val="128"/>
    </font>
    <font>
      <b/>
      <sz val="11"/>
      <color rgb="FFFF0000"/>
      <name val="UD デジタル 教科書体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theme="1"/>
      <name val="UD デジタル 教科書体 NK-B"/>
      <family val="1"/>
      <charset val="128"/>
    </font>
    <font>
      <sz val="9"/>
      <color rgb="FFFF0000"/>
      <name val="UD デジタル 教科書体 NK-B"/>
      <family val="1"/>
      <charset val="128"/>
    </font>
    <font>
      <b/>
      <sz val="8"/>
      <color theme="1"/>
      <name val="游ゴシック"/>
      <family val="3"/>
      <charset val="128"/>
      <scheme val="minor"/>
    </font>
    <font>
      <sz val="11"/>
      <name val="UD デジタル 教科書体 NK-B"/>
      <family val="1"/>
      <charset val="128"/>
    </font>
    <font>
      <sz val="20"/>
      <color theme="0"/>
      <name val="UD デジタル 教科書体 NK-B"/>
      <family val="1"/>
      <charset val="128"/>
    </font>
    <font>
      <sz val="12"/>
      <color theme="1"/>
      <name val="UD デジタル 教科書体 NK-B"/>
      <family val="1"/>
      <charset val="128"/>
    </font>
    <font>
      <sz val="14"/>
      <color rgb="FFFF0000"/>
      <name val="UD デジタル 教科書体 NK-B"/>
      <family val="1"/>
      <charset val="128"/>
    </font>
    <font>
      <sz val="16"/>
      <color theme="0"/>
      <name val="UD デジタル 教科書体 NK-B"/>
      <family val="1"/>
      <charset val="128"/>
    </font>
    <font>
      <sz val="18"/>
      <color theme="0"/>
      <name val="UD デジタル 教科書体 NK-B"/>
      <family val="1"/>
      <charset val="128"/>
    </font>
    <font>
      <sz val="18"/>
      <color theme="1"/>
      <name val="游ゴシック"/>
      <family val="2"/>
      <charset val="128"/>
      <scheme val="minor"/>
    </font>
    <font>
      <sz val="11.5"/>
      <color theme="0"/>
      <name val="UD デジタル 教科書体 NK-B"/>
      <family val="1"/>
      <charset val="128"/>
    </font>
    <font>
      <sz val="11.5"/>
      <color theme="0"/>
      <name val="游ゴシック"/>
      <family val="2"/>
      <charset val="128"/>
      <scheme val="minor"/>
    </font>
    <font>
      <sz val="20"/>
      <color theme="0"/>
      <name val="游ゴシック"/>
      <family val="2"/>
      <charset val="128"/>
      <scheme val="minor"/>
    </font>
    <font>
      <b/>
      <sz val="11"/>
      <color theme="1"/>
      <name val="UD デジタル 教科書体 NK-B"/>
      <family val="1"/>
      <charset val="128"/>
    </font>
    <font>
      <sz val="11"/>
      <color theme="1"/>
      <name val="UD デジタル 教科書体 NK-R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0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 vertic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9" fontId="2" fillId="0" borderId="5" xfId="0" applyNumberFormat="1" applyFont="1" applyBorder="1" applyAlignment="1">
      <alignment horizontal="center" vertical="center"/>
    </xf>
    <xf numFmtId="9" fontId="2" fillId="0" borderId="3" xfId="0" applyNumberFormat="1" applyFont="1" applyBorder="1" applyAlignment="1">
      <alignment horizontal="center" vertical="center"/>
    </xf>
    <xf numFmtId="0" fontId="2" fillId="0" borderId="0" xfId="0" applyFont="1">
      <alignment vertical="center"/>
    </xf>
    <xf numFmtId="9" fontId="10" fillId="4" borderId="0" xfId="0" applyNumberFormat="1" applyFont="1" applyFill="1">
      <alignment vertical="center"/>
    </xf>
    <xf numFmtId="0" fontId="10" fillId="3" borderId="13" xfId="0" applyFont="1" applyFill="1" applyBorder="1" applyAlignment="1">
      <alignment horizontal="center" vertical="center"/>
    </xf>
    <xf numFmtId="9" fontId="10" fillId="3" borderId="3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9" fontId="15" fillId="3" borderId="2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9" fontId="2" fillId="5" borderId="5" xfId="0" applyNumberFormat="1" applyFont="1" applyFill="1" applyBorder="1" applyAlignment="1">
      <alignment horizontal="center" vertical="center"/>
    </xf>
    <xf numFmtId="9" fontId="18" fillId="4" borderId="14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176" fontId="2" fillId="0" borderId="10" xfId="0" applyNumberFormat="1" applyFont="1" applyBorder="1" applyAlignment="1">
      <alignment horizontal="center" vertical="center"/>
    </xf>
    <xf numFmtId="176" fontId="9" fillId="0" borderId="10" xfId="0" applyNumberFormat="1" applyFont="1" applyBorder="1" applyAlignment="1">
      <alignment horizontal="center" vertical="center"/>
    </xf>
    <xf numFmtId="176" fontId="3" fillId="0" borderId="10" xfId="0" applyNumberFormat="1" applyFont="1" applyBorder="1" applyAlignment="1">
      <alignment horizontal="center" vertical="center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4" fillId="0" borderId="0" xfId="0" applyFont="1">
      <alignment vertical="center"/>
    </xf>
    <xf numFmtId="0" fontId="0" fillId="0" borderId="0" xfId="0">
      <alignment vertical="center"/>
    </xf>
    <xf numFmtId="0" fontId="2" fillId="0" borderId="0" xfId="0" applyFont="1" applyAlignment="1">
      <alignment vertical="center" shrinkToFit="1"/>
    </xf>
    <xf numFmtId="0" fontId="2" fillId="0" borderId="0" xfId="0" applyFont="1">
      <alignment vertical="center"/>
    </xf>
    <xf numFmtId="0" fontId="21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" fillId="0" borderId="0" xfId="0" applyFont="1" applyAlignment="1"/>
    <xf numFmtId="0" fontId="14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17" xfId="0" applyFont="1" applyBorder="1" applyAlignment="1">
      <alignment vertical="center" wrapText="1"/>
    </xf>
    <xf numFmtId="0" fontId="13" fillId="0" borderId="18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15" fillId="3" borderId="1" xfId="0" applyFont="1" applyFill="1" applyBorder="1">
      <alignment vertical="center"/>
    </xf>
    <xf numFmtId="0" fontId="23" fillId="3" borderId="1" xfId="0" applyFont="1" applyFill="1" applyBorder="1">
      <alignment vertical="center"/>
    </xf>
    <xf numFmtId="9" fontId="19" fillId="4" borderId="15" xfId="0" applyNumberFormat="1" applyFont="1" applyFill="1" applyBorder="1" applyAlignment="1">
      <alignment horizontal="center" vertical="center" wrapText="1"/>
    </xf>
    <xf numFmtId="0" fontId="20" fillId="0" borderId="16" xfId="0" applyFont="1" applyBorder="1" applyAlignment="1">
      <alignment vertical="center" wrapText="1"/>
    </xf>
    <xf numFmtId="0" fontId="16" fillId="0" borderId="15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16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9" fontId="15" fillId="3" borderId="15" xfId="0" applyNumberFormat="1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10" fillId="3" borderId="1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　（繰り上がりのないたし算・１回目）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'繰り上がりない(3＋2)'!$F$5:$F$42</c:f>
              <c:numCache>
                <c:formatCode>[Red][&gt;2.8]General;[Black]General</c:formatCode>
                <c:ptCount val="38"/>
                <c:pt idx="0">
                  <c:v>1.5</c:v>
                </c:pt>
                <c:pt idx="1">
                  <c:v>1.4</c:v>
                </c:pt>
                <c:pt idx="2">
                  <c:v>1.7</c:v>
                </c:pt>
                <c:pt idx="3">
                  <c:v>1.1000000000000001</c:v>
                </c:pt>
                <c:pt idx="4">
                  <c:v>2.1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1.3</c:v>
                </c:pt>
                <c:pt idx="12">
                  <c:v>1.4</c:v>
                </c:pt>
                <c:pt idx="13">
                  <c:v>1.5</c:v>
                </c:pt>
                <c:pt idx="14">
                  <c:v>1.6</c:v>
                </c:pt>
                <c:pt idx="15">
                  <c:v>2.1</c:v>
                </c:pt>
                <c:pt idx="16">
                  <c:v>1.4</c:v>
                </c:pt>
                <c:pt idx="17">
                  <c:v>1.6</c:v>
                </c:pt>
                <c:pt idx="18">
                  <c:v>1.7</c:v>
                </c:pt>
                <c:pt idx="19">
                  <c:v>1.1000000000000001</c:v>
                </c:pt>
                <c:pt idx="20">
                  <c:v>2.1</c:v>
                </c:pt>
                <c:pt idx="21">
                  <c:v>1</c:v>
                </c:pt>
                <c:pt idx="22">
                  <c:v>1.2</c:v>
                </c:pt>
                <c:pt idx="23">
                  <c:v>1.1000000000000001</c:v>
                </c:pt>
                <c:pt idx="24">
                  <c:v>2</c:v>
                </c:pt>
                <c:pt idx="25">
                  <c:v>1.9</c:v>
                </c:pt>
                <c:pt idx="26">
                  <c:v>1.9</c:v>
                </c:pt>
                <c:pt idx="27">
                  <c:v>1.3</c:v>
                </c:pt>
                <c:pt idx="28">
                  <c:v>1.4</c:v>
                </c:pt>
                <c:pt idx="29">
                  <c:v>1.5</c:v>
                </c:pt>
                <c:pt idx="30">
                  <c:v>1.6</c:v>
                </c:pt>
                <c:pt idx="31">
                  <c:v>2.1</c:v>
                </c:pt>
                <c:pt idx="32">
                  <c:v>1.4</c:v>
                </c:pt>
                <c:pt idx="33">
                  <c:v>1.6</c:v>
                </c:pt>
                <c:pt idx="34">
                  <c:v>2</c:v>
                </c:pt>
                <c:pt idx="35">
                  <c:v>1.8</c:v>
                </c:pt>
                <c:pt idx="36">
                  <c:v>2.9</c:v>
                </c:pt>
                <c:pt idx="37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B-4113-8FF9-BA6B2FB76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731136"/>
        <c:axId val="594730720"/>
      </c:barChart>
      <c:catAx>
        <c:axId val="594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0720"/>
        <c:crosses val="autoZero"/>
        <c:auto val="1"/>
        <c:lblAlgn val="ctr"/>
        <c:lblOffset val="100"/>
        <c:noMultiLvlLbl val="0"/>
      </c:catAx>
      <c:valAx>
        <c:axId val="5947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（繰りあがりのあるたし算・２回目）</a:t>
            </a:r>
          </a:p>
        </c:rich>
      </c:tx>
      <c:layout>
        <c:manualLayout>
          <c:xMode val="edge"/>
          <c:yMode val="edge"/>
          <c:x val="0.14551242738493303"/>
          <c:y val="2.4000082450426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'繰り上がりあり(9＋3)'!$J$5:$J$42</c:f>
              <c:numCache>
                <c:formatCode>[Red][&gt;2.8]General;[Black]General</c:formatCode>
                <c:ptCount val="38"/>
                <c:pt idx="0">
                  <c:v>1.5</c:v>
                </c:pt>
                <c:pt idx="1">
                  <c:v>1.3</c:v>
                </c:pt>
                <c:pt idx="2">
                  <c:v>1.5</c:v>
                </c:pt>
                <c:pt idx="3">
                  <c:v>1.3</c:v>
                </c:pt>
                <c:pt idx="4">
                  <c:v>2.6</c:v>
                </c:pt>
                <c:pt idx="5">
                  <c:v>1.2</c:v>
                </c:pt>
                <c:pt idx="6">
                  <c:v>1.3</c:v>
                </c:pt>
                <c:pt idx="7">
                  <c:v>1.5</c:v>
                </c:pt>
                <c:pt idx="8">
                  <c:v>1.3</c:v>
                </c:pt>
                <c:pt idx="9">
                  <c:v>2.6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>
                  <c:v>1.8</c:v>
                </c:pt>
                <c:pt idx="14">
                  <c:v>1.9</c:v>
                </c:pt>
                <c:pt idx="15">
                  <c:v>1.8</c:v>
                </c:pt>
                <c:pt idx="16">
                  <c:v>1.3</c:v>
                </c:pt>
                <c:pt idx="17">
                  <c:v>1.4</c:v>
                </c:pt>
                <c:pt idx="18">
                  <c:v>1.3</c:v>
                </c:pt>
                <c:pt idx="19">
                  <c:v>1.4</c:v>
                </c:pt>
                <c:pt idx="20">
                  <c:v>1.5</c:v>
                </c:pt>
                <c:pt idx="21">
                  <c:v>1.2</c:v>
                </c:pt>
                <c:pt idx="22">
                  <c:v>1.3</c:v>
                </c:pt>
                <c:pt idx="23">
                  <c:v>1.3</c:v>
                </c:pt>
                <c:pt idx="24">
                  <c:v>1.8</c:v>
                </c:pt>
                <c:pt idx="25">
                  <c:v>1.9</c:v>
                </c:pt>
                <c:pt idx="26">
                  <c:v>1.8</c:v>
                </c:pt>
                <c:pt idx="27">
                  <c:v>1.3</c:v>
                </c:pt>
                <c:pt idx="28">
                  <c:v>1.4</c:v>
                </c:pt>
                <c:pt idx="29">
                  <c:v>1.3</c:v>
                </c:pt>
                <c:pt idx="30">
                  <c:v>1.4</c:v>
                </c:pt>
                <c:pt idx="31">
                  <c:v>1.5</c:v>
                </c:pt>
                <c:pt idx="32">
                  <c:v>1.3</c:v>
                </c:pt>
                <c:pt idx="33">
                  <c:v>1.4</c:v>
                </c:pt>
                <c:pt idx="34">
                  <c:v>2.2000000000000002</c:v>
                </c:pt>
                <c:pt idx="35">
                  <c:v>2.1</c:v>
                </c:pt>
                <c:pt idx="36">
                  <c:v>2.8</c:v>
                </c:pt>
                <c:pt idx="37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8-497C-9AD2-CA23B7FF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8244192"/>
        <c:axId val="1788253344"/>
      </c:barChart>
      <c:catAx>
        <c:axId val="17882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53344"/>
        <c:crosses val="autoZero"/>
        <c:auto val="1"/>
        <c:lblAlgn val="ctr"/>
        <c:lblOffset val="100"/>
        <c:noMultiLvlLbl val="0"/>
      </c:catAx>
      <c:valAx>
        <c:axId val="178825334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（繰り上がりのあるたし算・１回目）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'繰り上がりあり(9＋3)'!$D$5:$D$42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E-4134-A1ED-68BA227E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5913632"/>
        <c:axId val="1095891584"/>
      </c:barChart>
      <c:catAx>
        <c:axId val="10959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891584"/>
        <c:crosses val="autoZero"/>
        <c:auto val="1"/>
        <c:lblAlgn val="ctr"/>
        <c:lblOffset val="100"/>
        <c:noMultiLvlLbl val="0"/>
      </c:catAx>
      <c:valAx>
        <c:axId val="1095891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91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　（繰り上がりのあるたし算・２回目）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'繰り上がりあり(9＋3)'!$H$5:$H$42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9-4610-BDB4-60E3CFAC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6093104"/>
        <c:axId val="1256102672"/>
      </c:barChart>
      <c:catAx>
        <c:axId val="12560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102672"/>
        <c:crosses val="autoZero"/>
        <c:auto val="1"/>
        <c:lblAlgn val="ctr"/>
        <c:lblOffset val="100"/>
        <c:noMultiLvlLbl val="0"/>
      </c:catAx>
      <c:valAx>
        <c:axId val="1256102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09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　（繰り下がりのあるひき算・１回目）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'繰り下がりあり(12-3)'!$F$5:$F$42</c:f>
              <c:numCache>
                <c:formatCode>[Red][&gt;2.8]General;[Black]General</c:formatCode>
                <c:ptCount val="38"/>
                <c:pt idx="0">
                  <c:v>3.3</c:v>
                </c:pt>
                <c:pt idx="1">
                  <c:v>2.8</c:v>
                </c:pt>
                <c:pt idx="2">
                  <c:v>3.4</c:v>
                </c:pt>
                <c:pt idx="3">
                  <c:v>2.7</c:v>
                </c:pt>
                <c:pt idx="4">
                  <c:v>5</c:v>
                </c:pt>
                <c:pt idx="5">
                  <c:v>2.4</c:v>
                </c:pt>
                <c:pt idx="6">
                  <c:v>5.8</c:v>
                </c:pt>
                <c:pt idx="7">
                  <c:v>4.2</c:v>
                </c:pt>
                <c:pt idx="8">
                  <c:v>2.4</c:v>
                </c:pt>
                <c:pt idx="9">
                  <c:v>2.7</c:v>
                </c:pt>
                <c:pt idx="10">
                  <c:v>3.9</c:v>
                </c:pt>
                <c:pt idx="11">
                  <c:v>3.4</c:v>
                </c:pt>
                <c:pt idx="12">
                  <c:v>2.4</c:v>
                </c:pt>
                <c:pt idx="13">
                  <c:v>3.9</c:v>
                </c:pt>
                <c:pt idx="14">
                  <c:v>3.1</c:v>
                </c:pt>
                <c:pt idx="15">
                  <c:v>2.9</c:v>
                </c:pt>
                <c:pt idx="16">
                  <c:v>3.5</c:v>
                </c:pt>
                <c:pt idx="17">
                  <c:v>2.2999999999999998</c:v>
                </c:pt>
                <c:pt idx="18">
                  <c:v>4.2</c:v>
                </c:pt>
                <c:pt idx="19">
                  <c:v>3.8</c:v>
                </c:pt>
                <c:pt idx="20">
                  <c:v>2.6</c:v>
                </c:pt>
                <c:pt idx="21">
                  <c:v>2.2999999999999998</c:v>
                </c:pt>
                <c:pt idx="22">
                  <c:v>3.1</c:v>
                </c:pt>
                <c:pt idx="23">
                  <c:v>2.8</c:v>
                </c:pt>
                <c:pt idx="24">
                  <c:v>2.7</c:v>
                </c:pt>
                <c:pt idx="25">
                  <c:v>4.4000000000000004</c:v>
                </c:pt>
                <c:pt idx="26">
                  <c:v>3.1</c:v>
                </c:pt>
                <c:pt idx="27">
                  <c:v>2.8</c:v>
                </c:pt>
                <c:pt idx="28">
                  <c:v>3.6</c:v>
                </c:pt>
                <c:pt idx="29">
                  <c:v>3</c:v>
                </c:pt>
                <c:pt idx="30">
                  <c:v>3.1</c:v>
                </c:pt>
                <c:pt idx="31">
                  <c:v>2.6</c:v>
                </c:pt>
                <c:pt idx="32">
                  <c:v>2.4</c:v>
                </c:pt>
                <c:pt idx="33">
                  <c:v>3.1</c:v>
                </c:pt>
                <c:pt idx="34">
                  <c:v>2.4</c:v>
                </c:pt>
                <c:pt idx="35">
                  <c:v>5.2</c:v>
                </c:pt>
                <c:pt idx="36">
                  <c:v>3.5</c:v>
                </c:pt>
                <c:pt idx="37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4363-AF4A-2E0C5762F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731136"/>
        <c:axId val="594730720"/>
      </c:barChart>
      <c:catAx>
        <c:axId val="594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0720"/>
        <c:crosses val="autoZero"/>
        <c:auto val="1"/>
        <c:lblAlgn val="ctr"/>
        <c:lblOffset val="100"/>
        <c:noMultiLvlLbl val="0"/>
      </c:catAx>
      <c:valAx>
        <c:axId val="59473072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（繰り下がりのあるひき算・２回目）</a:t>
            </a:r>
          </a:p>
        </c:rich>
      </c:tx>
      <c:layout>
        <c:manualLayout>
          <c:xMode val="edge"/>
          <c:yMode val="edge"/>
          <c:x val="0.14551242738493303"/>
          <c:y val="2.4000082450426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'繰り下がりあり(12-3)'!$J$5:$J$42</c:f>
              <c:numCache>
                <c:formatCode>[Red][&gt;2.8]General;[Black]General</c:formatCode>
                <c:ptCount val="38"/>
                <c:pt idx="0">
                  <c:v>2.6</c:v>
                </c:pt>
                <c:pt idx="1">
                  <c:v>2.2000000000000002</c:v>
                </c:pt>
                <c:pt idx="2">
                  <c:v>2.7</c:v>
                </c:pt>
                <c:pt idx="3">
                  <c:v>2.2000000000000002</c:v>
                </c:pt>
                <c:pt idx="4">
                  <c:v>4.2</c:v>
                </c:pt>
                <c:pt idx="5">
                  <c:v>1.9</c:v>
                </c:pt>
                <c:pt idx="6">
                  <c:v>4.2</c:v>
                </c:pt>
                <c:pt idx="7">
                  <c:v>3.3</c:v>
                </c:pt>
                <c:pt idx="8">
                  <c:v>2.1</c:v>
                </c:pt>
                <c:pt idx="9">
                  <c:v>2.2999999999999998</c:v>
                </c:pt>
                <c:pt idx="10">
                  <c:v>3.1</c:v>
                </c:pt>
                <c:pt idx="11">
                  <c:v>2.8</c:v>
                </c:pt>
                <c:pt idx="12">
                  <c:v>2.1</c:v>
                </c:pt>
                <c:pt idx="13">
                  <c:v>3.3</c:v>
                </c:pt>
                <c:pt idx="14">
                  <c:v>2.7</c:v>
                </c:pt>
                <c:pt idx="15">
                  <c:v>2.4</c:v>
                </c:pt>
                <c:pt idx="16">
                  <c:v>2.7</c:v>
                </c:pt>
                <c:pt idx="17">
                  <c:v>2.1</c:v>
                </c:pt>
                <c:pt idx="18">
                  <c:v>3.1</c:v>
                </c:pt>
                <c:pt idx="19">
                  <c:v>2.7</c:v>
                </c:pt>
                <c:pt idx="20">
                  <c:v>2.2000000000000002</c:v>
                </c:pt>
                <c:pt idx="21">
                  <c:v>2.1</c:v>
                </c:pt>
                <c:pt idx="22">
                  <c:v>2.6</c:v>
                </c:pt>
                <c:pt idx="23">
                  <c:v>2.5</c:v>
                </c:pt>
                <c:pt idx="24">
                  <c:v>2.2000000000000002</c:v>
                </c:pt>
                <c:pt idx="25">
                  <c:v>3.5</c:v>
                </c:pt>
                <c:pt idx="26">
                  <c:v>2.5</c:v>
                </c:pt>
                <c:pt idx="27">
                  <c:v>2.2999999999999998</c:v>
                </c:pt>
                <c:pt idx="28">
                  <c:v>2.8</c:v>
                </c:pt>
                <c:pt idx="29">
                  <c:v>2.5</c:v>
                </c:pt>
                <c:pt idx="30">
                  <c:v>2.6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2.1</c:v>
                </c:pt>
                <c:pt idx="35">
                  <c:v>3.6</c:v>
                </c:pt>
                <c:pt idx="36">
                  <c:v>2.7</c:v>
                </c:pt>
                <c:pt idx="37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9-4383-90CB-2025DB7FC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8244192"/>
        <c:axId val="1788253344"/>
      </c:barChart>
      <c:catAx>
        <c:axId val="17882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53344"/>
        <c:crosses val="autoZero"/>
        <c:auto val="1"/>
        <c:lblAlgn val="ctr"/>
        <c:lblOffset val="100"/>
        <c:noMultiLvlLbl val="0"/>
      </c:catAx>
      <c:valAx>
        <c:axId val="1788253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（繰り下がりのあるひき算・１回目）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'繰り下がりあり(12-3)'!$D$5:$D$42</c:f>
              <c:numCache>
                <c:formatCode>0%</c:formatCode>
                <c:ptCount val="38"/>
                <c:pt idx="0">
                  <c:v>0.97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0.86</c:v>
                </c:pt>
                <c:pt idx="5">
                  <c:v>1</c:v>
                </c:pt>
                <c:pt idx="6">
                  <c:v>0.77</c:v>
                </c:pt>
                <c:pt idx="7">
                  <c:v>1</c:v>
                </c:pt>
                <c:pt idx="8">
                  <c:v>0.88</c:v>
                </c:pt>
                <c:pt idx="9">
                  <c:v>1</c:v>
                </c:pt>
                <c:pt idx="10">
                  <c:v>0.97</c:v>
                </c:pt>
                <c:pt idx="11">
                  <c:v>0.97</c:v>
                </c:pt>
                <c:pt idx="12">
                  <c:v>1</c:v>
                </c:pt>
                <c:pt idx="13">
                  <c:v>0.86</c:v>
                </c:pt>
                <c:pt idx="14">
                  <c:v>0.77</c:v>
                </c:pt>
                <c:pt idx="15">
                  <c:v>1</c:v>
                </c:pt>
                <c:pt idx="16">
                  <c:v>0.91</c:v>
                </c:pt>
                <c:pt idx="17">
                  <c:v>1</c:v>
                </c:pt>
                <c:pt idx="18">
                  <c:v>0.91</c:v>
                </c:pt>
                <c:pt idx="19">
                  <c:v>1</c:v>
                </c:pt>
                <c:pt idx="20">
                  <c:v>0.97</c:v>
                </c:pt>
                <c:pt idx="21">
                  <c:v>1</c:v>
                </c:pt>
                <c:pt idx="22">
                  <c:v>1</c:v>
                </c:pt>
                <c:pt idx="23">
                  <c:v>0.94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0.86</c:v>
                </c:pt>
                <c:pt idx="29">
                  <c:v>1</c:v>
                </c:pt>
                <c:pt idx="30">
                  <c:v>0.97</c:v>
                </c:pt>
                <c:pt idx="31">
                  <c:v>1</c:v>
                </c:pt>
                <c:pt idx="32">
                  <c:v>0.88</c:v>
                </c:pt>
                <c:pt idx="33">
                  <c:v>1</c:v>
                </c:pt>
                <c:pt idx="34">
                  <c:v>0.97</c:v>
                </c:pt>
                <c:pt idx="35">
                  <c:v>1</c:v>
                </c:pt>
                <c:pt idx="36">
                  <c:v>0.77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C-453D-B573-B05EC7D98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5913632"/>
        <c:axId val="1095891584"/>
      </c:barChart>
      <c:catAx>
        <c:axId val="10959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891584"/>
        <c:crosses val="autoZero"/>
        <c:auto val="1"/>
        <c:lblAlgn val="ctr"/>
        <c:lblOffset val="100"/>
        <c:noMultiLvlLbl val="0"/>
      </c:catAx>
      <c:valAx>
        <c:axId val="1095891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91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　（繰り下がりのあるひき算・２回目）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'繰り下がりあり(12-3)'!$H$5:$H$42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7-47F0-8776-4A04DDD1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6093104"/>
        <c:axId val="1256102672"/>
      </c:barChart>
      <c:catAx>
        <c:axId val="12560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102672"/>
        <c:crosses val="autoZero"/>
        <c:auto val="1"/>
        <c:lblAlgn val="ctr"/>
        <c:lblOffset val="100"/>
        <c:noMultiLvlLbl val="0"/>
      </c:catAx>
      <c:valAx>
        <c:axId val="1256102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09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（繰りあがりのないたし算・２回目）</a:t>
            </a:r>
          </a:p>
        </c:rich>
      </c:tx>
      <c:layout>
        <c:manualLayout>
          <c:xMode val="edge"/>
          <c:yMode val="edge"/>
          <c:x val="0.14551242738493303"/>
          <c:y val="2.4000082450426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'繰り上がりない(3＋2)'!$J$5:$J$42</c:f>
              <c:numCache>
                <c:formatCode>[Red][&gt;2.8]General;[Black]General</c:formatCode>
                <c:ptCount val="38"/>
                <c:pt idx="0">
                  <c:v>1.3</c:v>
                </c:pt>
                <c:pt idx="1">
                  <c:v>1.1000000000000001</c:v>
                </c:pt>
                <c:pt idx="2">
                  <c:v>1.3</c:v>
                </c:pt>
                <c:pt idx="3">
                  <c:v>1</c:v>
                </c:pt>
                <c:pt idx="4">
                  <c:v>2.2000000000000002</c:v>
                </c:pt>
                <c:pt idx="5">
                  <c:v>1</c:v>
                </c:pt>
                <c:pt idx="6">
                  <c:v>1</c:v>
                </c:pt>
                <c:pt idx="7">
                  <c:v>1.3</c:v>
                </c:pt>
                <c:pt idx="8">
                  <c:v>1</c:v>
                </c:pt>
                <c:pt idx="9">
                  <c:v>2.2000000000000002</c:v>
                </c:pt>
                <c:pt idx="10">
                  <c:v>1</c:v>
                </c:pt>
                <c:pt idx="11">
                  <c:v>1</c:v>
                </c:pt>
                <c:pt idx="12">
                  <c:v>1.1000000000000001</c:v>
                </c:pt>
                <c:pt idx="13">
                  <c:v>1.5</c:v>
                </c:pt>
                <c:pt idx="14">
                  <c:v>1.6</c:v>
                </c:pt>
                <c:pt idx="15">
                  <c:v>1.5</c:v>
                </c:pt>
                <c:pt idx="16">
                  <c:v>1.1000000000000001</c:v>
                </c:pt>
                <c:pt idx="17">
                  <c:v>1.2</c:v>
                </c:pt>
                <c:pt idx="18">
                  <c:v>1.1000000000000001</c:v>
                </c:pt>
                <c:pt idx="19">
                  <c:v>1.2</c:v>
                </c:pt>
                <c:pt idx="20">
                  <c:v>1.3</c:v>
                </c:pt>
                <c:pt idx="21">
                  <c:v>1</c:v>
                </c:pt>
                <c:pt idx="22">
                  <c:v>1</c:v>
                </c:pt>
                <c:pt idx="23">
                  <c:v>1.1000000000000001</c:v>
                </c:pt>
                <c:pt idx="24">
                  <c:v>1.5</c:v>
                </c:pt>
                <c:pt idx="25">
                  <c:v>1.6</c:v>
                </c:pt>
                <c:pt idx="26">
                  <c:v>1.5</c:v>
                </c:pt>
                <c:pt idx="27">
                  <c:v>1.1000000000000001</c:v>
                </c:pt>
                <c:pt idx="28">
                  <c:v>1.2</c:v>
                </c:pt>
                <c:pt idx="29">
                  <c:v>1.1000000000000001</c:v>
                </c:pt>
                <c:pt idx="30">
                  <c:v>1.2</c:v>
                </c:pt>
                <c:pt idx="31">
                  <c:v>1.3</c:v>
                </c:pt>
                <c:pt idx="32">
                  <c:v>1.1000000000000001</c:v>
                </c:pt>
                <c:pt idx="33">
                  <c:v>1.2</c:v>
                </c:pt>
                <c:pt idx="34">
                  <c:v>1.8</c:v>
                </c:pt>
                <c:pt idx="35">
                  <c:v>1.7</c:v>
                </c:pt>
                <c:pt idx="36">
                  <c:v>2.2999999999999998</c:v>
                </c:pt>
                <c:pt idx="37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8FF-975D-F670B09E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8244192"/>
        <c:axId val="1788253344"/>
      </c:barChart>
      <c:catAx>
        <c:axId val="17882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53344"/>
        <c:crosses val="autoZero"/>
        <c:auto val="1"/>
        <c:lblAlgn val="ctr"/>
        <c:lblOffset val="100"/>
        <c:noMultiLvlLbl val="0"/>
      </c:catAx>
      <c:valAx>
        <c:axId val="178825334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（繰り上がりのないたし算・１回目）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'繰り上がりない(3＋2)'!$D$5:$D$42</c:f>
              <c:numCache>
                <c:formatCode>0%</c:formatCode>
                <c:ptCount val="38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0.93</c:v>
                </c:pt>
                <c:pt idx="4">
                  <c:v>1</c:v>
                </c:pt>
                <c:pt idx="5">
                  <c:v>0.97</c:v>
                </c:pt>
                <c:pt idx="6">
                  <c:v>1</c:v>
                </c:pt>
                <c:pt idx="7">
                  <c:v>0.95</c:v>
                </c:pt>
                <c:pt idx="8">
                  <c:v>1</c:v>
                </c:pt>
                <c:pt idx="9">
                  <c:v>0.97</c:v>
                </c:pt>
                <c:pt idx="10">
                  <c:v>1</c:v>
                </c:pt>
                <c:pt idx="11">
                  <c:v>0.9</c:v>
                </c:pt>
                <c:pt idx="12">
                  <c:v>0.97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0.93</c:v>
                </c:pt>
                <c:pt idx="17">
                  <c:v>1</c:v>
                </c:pt>
                <c:pt idx="18">
                  <c:v>0.97</c:v>
                </c:pt>
                <c:pt idx="19">
                  <c:v>0.97</c:v>
                </c:pt>
                <c:pt idx="20">
                  <c:v>1</c:v>
                </c:pt>
                <c:pt idx="21">
                  <c:v>0.93</c:v>
                </c:pt>
                <c:pt idx="22">
                  <c:v>1</c:v>
                </c:pt>
                <c:pt idx="23">
                  <c:v>0.9</c:v>
                </c:pt>
                <c:pt idx="24">
                  <c:v>1</c:v>
                </c:pt>
                <c:pt idx="25">
                  <c:v>0.97</c:v>
                </c:pt>
                <c:pt idx="26">
                  <c:v>1</c:v>
                </c:pt>
                <c:pt idx="27">
                  <c:v>0.95</c:v>
                </c:pt>
                <c:pt idx="28">
                  <c:v>1</c:v>
                </c:pt>
                <c:pt idx="29">
                  <c:v>0.93</c:v>
                </c:pt>
                <c:pt idx="30">
                  <c:v>1</c:v>
                </c:pt>
                <c:pt idx="31">
                  <c:v>0.93</c:v>
                </c:pt>
                <c:pt idx="32">
                  <c:v>0.9</c:v>
                </c:pt>
                <c:pt idx="33">
                  <c:v>1</c:v>
                </c:pt>
                <c:pt idx="34">
                  <c:v>1</c:v>
                </c:pt>
                <c:pt idx="35">
                  <c:v>0.95</c:v>
                </c:pt>
                <c:pt idx="36">
                  <c:v>1</c:v>
                </c:pt>
                <c:pt idx="37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8-461C-A33C-57669095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5913632"/>
        <c:axId val="1095891584"/>
      </c:barChart>
      <c:catAx>
        <c:axId val="10959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891584"/>
        <c:crosses val="autoZero"/>
        <c:auto val="1"/>
        <c:lblAlgn val="ctr"/>
        <c:lblOffset val="100"/>
        <c:noMultiLvlLbl val="0"/>
      </c:catAx>
      <c:valAx>
        <c:axId val="1095891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91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　（繰り上がりのないたし算・２回目）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'繰り上がりない(3＋2)'!$H$5:$H$42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3-4F30-97E1-EA796CC9B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6093104"/>
        <c:axId val="1256102672"/>
      </c:barChart>
      <c:catAx>
        <c:axId val="12560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102672"/>
        <c:crosses val="autoZero"/>
        <c:auto val="1"/>
        <c:lblAlgn val="ctr"/>
        <c:lblOffset val="100"/>
        <c:noMultiLvlLbl val="0"/>
      </c:catAx>
      <c:valAx>
        <c:axId val="1256102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09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　（繰り下がりのないひき算・１回目）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'繰り下がりない(5-3)'!$F$5:$F$42</c:f>
              <c:numCache>
                <c:formatCode>[Red][&gt;2.8]General;[Black]General</c:formatCode>
                <c:ptCount val="38"/>
                <c:pt idx="0">
                  <c:v>1.2</c:v>
                </c:pt>
                <c:pt idx="1">
                  <c:v>1.1000000000000001</c:v>
                </c:pt>
                <c:pt idx="2">
                  <c:v>1.3</c:v>
                </c:pt>
                <c:pt idx="3">
                  <c:v>0.9</c:v>
                </c:pt>
                <c:pt idx="4">
                  <c:v>1.7</c:v>
                </c:pt>
                <c:pt idx="5">
                  <c:v>0.8</c:v>
                </c:pt>
                <c:pt idx="6">
                  <c:v>0.9</c:v>
                </c:pt>
                <c:pt idx="7">
                  <c:v>0.9</c:v>
                </c:pt>
                <c:pt idx="8">
                  <c:v>1.6</c:v>
                </c:pt>
                <c:pt idx="9">
                  <c:v>1.5</c:v>
                </c:pt>
                <c:pt idx="10">
                  <c:v>1.5</c:v>
                </c:pt>
                <c:pt idx="11">
                  <c:v>1</c:v>
                </c:pt>
                <c:pt idx="12">
                  <c:v>1.1000000000000001</c:v>
                </c:pt>
                <c:pt idx="13">
                  <c:v>1.2</c:v>
                </c:pt>
                <c:pt idx="14">
                  <c:v>1.3</c:v>
                </c:pt>
                <c:pt idx="15">
                  <c:v>1.7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1.3</c:v>
                </c:pt>
                <c:pt idx="19">
                  <c:v>0.9</c:v>
                </c:pt>
                <c:pt idx="20">
                  <c:v>1.7</c:v>
                </c:pt>
                <c:pt idx="21">
                  <c:v>0.8</c:v>
                </c:pt>
                <c:pt idx="22">
                  <c:v>0.9</c:v>
                </c:pt>
                <c:pt idx="23">
                  <c:v>0.9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1.7</c:v>
                </c:pt>
                <c:pt idx="32">
                  <c:v>1.1000000000000001</c:v>
                </c:pt>
                <c:pt idx="33">
                  <c:v>1.3</c:v>
                </c:pt>
                <c:pt idx="34">
                  <c:v>1.6</c:v>
                </c:pt>
                <c:pt idx="35">
                  <c:v>1.5</c:v>
                </c:pt>
                <c:pt idx="36">
                  <c:v>2.2999999999999998</c:v>
                </c:pt>
                <c:pt idx="37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F-4DC3-A117-1BD9C7B0D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731136"/>
        <c:axId val="594730720"/>
      </c:barChart>
      <c:catAx>
        <c:axId val="594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0720"/>
        <c:crosses val="autoZero"/>
        <c:auto val="1"/>
        <c:lblAlgn val="ctr"/>
        <c:lblOffset val="100"/>
        <c:noMultiLvlLbl val="0"/>
      </c:catAx>
      <c:valAx>
        <c:axId val="5947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（繰り下がりのないひき算・２回目）</a:t>
            </a:r>
          </a:p>
        </c:rich>
      </c:tx>
      <c:layout>
        <c:manualLayout>
          <c:xMode val="edge"/>
          <c:yMode val="edge"/>
          <c:x val="0.14551242738493303"/>
          <c:y val="2.4000082450426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'繰り下がりない(5-3)'!$J$5:$J$42</c:f>
              <c:numCache>
                <c:formatCode>[Red][&gt;2.8]General;[Black]General</c:formatCode>
                <c:ptCount val="38"/>
                <c:pt idx="0">
                  <c:v>1</c:v>
                </c:pt>
                <c:pt idx="1">
                  <c:v>0.9</c:v>
                </c:pt>
                <c:pt idx="2">
                  <c:v>1</c:v>
                </c:pt>
                <c:pt idx="3">
                  <c:v>0.8</c:v>
                </c:pt>
                <c:pt idx="4">
                  <c:v>1.7</c:v>
                </c:pt>
                <c:pt idx="5">
                  <c:v>0.8</c:v>
                </c:pt>
                <c:pt idx="6">
                  <c:v>0.8</c:v>
                </c:pt>
                <c:pt idx="7">
                  <c:v>1</c:v>
                </c:pt>
                <c:pt idx="8">
                  <c:v>0.8</c:v>
                </c:pt>
                <c:pt idx="9">
                  <c:v>1.7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1.2</c:v>
                </c:pt>
                <c:pt idx="14">
                  <c:v>1.3</c:v>
                </c:pt>
                <c:pt idx="15">
                  <c:v>1.2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1</c:v>
                </c:pt>
                <c:pt idx="21">
                  <c:v>0.8</c:v>
                </c:pt>
                <c:pt idx="22">
                  <c:v>0.8</c:v>
                </c:pt>
                <c:pt idx="23">
                  <c:v>0.9</c:v>
                </c:pt>
                <c:pt idx="24">
                  <c:v>1.2</c:v>
                </c:pt>
                <c:pt idx="25">
                  <c:v>1.3</c:v>
                </c:pt>
                <c:pt idx="26">
                  <c:v>1.2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1</c:v>
                </c:pt>
                <c:pt idx="32">
                  <c:v>0.9</c:v>
                </c:pt>
                <c:pt idx="33">
                  <c:v>0.9</c:v>
                </c:pt>
                <c:pt idx="34">
                  <c:v>1.4</c:v>
                </c:pt>
                <c:pt idx="35">
                  <c:v>1.4</c:v>
                </c:pt>
                <c:pt idx="36">
                  <c:v>1.8</c:v>
                </c:pt>
                <c:pt idx="37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B-4D93-BFEB-F1150073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8244192"/>
        <c:axId val="1788253344"/>
      </c:barChart>
      <c:catAx>
        <c:axId val="17882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53344"/>
        <c:crosses val="autoZero"/>
        <c:auto val="1"/>
        <c:lblAlgn val="ctr"/>
        <c:lblOffset val="100"/>
        <c:noMultiLvlLbl val="0"/>
      </c:catAx>
      <c:valAx>
        <c:axId val="178825334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82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（繰り下がりのないひき算・１回目）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'繰り下がりない(5-3)'!$D$5:$D$42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F-4D45-BA4B-1F009DAA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5913632"/>
        <c:axId val="1095891584"/>
      </c:barChart>
      <c:catAx>
        <c:axId val="10959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891584"/>
        <c:crosses val="autoZero"/>
        <c:auto val="1"/>
        <c:lblAlgn val="ctr"/>
        <c:lblOffset val="100"/>
        <c:noMultiLvlLbl val="0"/>
      </c:catAx>
      <c:valAx>
        <c:axId val="1095891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9591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正答率　　　　　　　　　　　　　　　　　　　　　　　（繰り下がりのないひき算・２回目）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'繰り下がりない(5-3)'!$H$5:$H$42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F-43C8-AFDF-779C82B8E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6093104"/>
        <c:axId val="1256102672"/>
      </c:barChart>
      <c:catAx>
        <c:axId val="12560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102672"/>
        <c:crosses val="autoZero"/>
        <c:auto val="1"/>
        <c:lblAlgn val="ctr"/>
        <c:lblOffset val="100"/>
        <c:noMultiLvlLbl val="0"/>
      </c:catAx>
      <c:valAx>
        <c:axId val="1256102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609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  <a:cs typeface="+mn-cs"/>
              </a:defRPr>
            </a:pPr>
            <a:r>
              <a:rPr lang="ja-JP" altLang="en-US" sz="1200">
                <a:latin typeface="UD デジタル 教科書体 NK-B" panose="02020700000000000000" pitchFamily="18" charset="-128"/>
                <a:ea typeface="UD デジタル 教科書体 NK-B" panose="02020700000000000000" pitchFamily="18" charset="-128"/>
              </a:rPr>
              <a:t>１問当たりの処理秒数　　　　　　　　　　　　　　　（繰り上がりのあるたし算・１回目）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'繰り上がりあり(9＋3)'!$F$5:$F$42</c:f>
              <c:numCache>
                <c:formatCode>[Red][&gt;2.8]General;[Black]General</c:formatCode>
                <c:ptCount val="38"/>
                <c:pt idx="0">
                  <c:v>1.8</c:v>
                </c:pt>
                <c:pt idx="1">
                  <c:v>1.8</c:v>
                </c:pt>
                <c:pt idx="2">
                  <c:v>2</c:v>
                </c:pt>
                <c:pt idx="3">
                  <c:v>1.4</c:v>
                </c:pt>
                <c:pt idx="4">
                  <c:v>2.6</c:v>
                </c:pt>
                <c:pt idx="5">
                  <c:v>1.3</c:v>
                </c:pt>
                <c:pt idx="6">
                  <c:v>1.4</c:v>
                </c:pt>
                <c:pt idx="7">
                  <c:v>1.3</c:v>
                </c:pt>
                <c:pt idx="8">
                  <c:v>2.4</c:v>
                </c:pt>
                <c:pt idx="9">
                  <c:v>2.4</c:v>
                </c:pt>
                <c:pt idx="10">
                  <c:v>2.2999999999999998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2.6</c:v>
                </c:pt>
                <c:pt idx="16">
                  <c:v>1.7</c:v>
                </c:pt>
                <c:pt idx="17">
                  <c:v>2</c:v>
                </c:pt>
                <c:pt idx="18">
                  <c:v>2</c:v>
                </c:pt>
                <c:pt idx="19">
                  <c:v>1.4</c:v>
                </c:pt>
                <c:pt idx="20">
                  <c:v>2.6</c:v>
                </c:pt>
                <c:pt idx="21">
                  <c:v>1.3</c:v>
                </c:pt>
                <c:pt idx="22">
                  <c:v>1.4</c:v>
                </c:pt>
                <c:pt idx="23">
                  <c:v>1.3</c:v>
                </c:pt>
                <c:pt idx="24">
                  <c:v>2.4</c:v>
                </c:pt>
                <c:pt idx="25">
                  <c:v>2.4</c:v>
                </c:pt>
                <c:pt idx="26">
                  <c:v>2.2999999999999998</c:v>
                </c:pt>
                <c:pt idx="27">
                  <c:v>1.5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2.6</c:v>
                </c:pt>
                <c:pt idx="32">
                  <c:v>1.7</c:v>
                </c:pt>
                <c:pt idx="33">
                  <c:v>2</c:v>
                </c:pt>
                <c:pt idx="34">
                  <c:v>2.4</c:v>
                </c:pt>
                <c:pt idx="35">
                  <c:v>2.2000000000000002</c:v>
                </c:pt>
                <c:pt idx="36">
                  <c:v>3.5</c:v>
                </c:pt>
                <c:pt idx="37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6-4357-BEDB-DE02C1DB1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731136"/>
        <c:axId val="594730720"/>
      </c:barChart>
      <c:catAx>
        <c:axId val="594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0720"/>
        <c:crosses val="autoZero"/>
        <c:auto val="1"/>
        <c:lblAlgn val="ctr"/>
        <c:lblOffset val="100"/>
        <c:noMultiLvlLbl val="0"/>
      </c:catAx>
      <c:valAx>
        <c:axId val="5947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Red][&gt;2.8]General;[Black]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47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emf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8</xdr:col>
      <xdr:colOff>566232</xdr:colOff>
      <xdr:row>38</xdr:row>
      <xdr:rowOff>69850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4EBB87F-9929-4DF1-9757-C1E88151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71450"/>
          <a:ext cx="5716082" cy="85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78</xdr:row>
      <xdr:rowOff>95250</xdr:rowOff>
    </xdr:from>
    <xdr:to>
      <xdr:col>8</xdr:col>
      <xdr:colOff>561207</xdr:colOff>
      <xdr:row>116</xdr:row>
      <xdr:rowOff>57150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8B04525-4DBE-466E-8244-D85A533C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7926050"/>
          <a:ext cx="5793607" cy="864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39</xdr:row>
      <xdr:rowOff>69850</xdr:rowOff>
    </xdr:from>
    <xdr:to>
      <xdr:col>8</xdr:col>
      <xdr:colOff>646932</xdr:colOff>
      <xdr:row>77</xdr:row>
      <xdr:rowOff>88900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B3DAD3A-8FA4-458B-846A-2ABF8895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199" y="8985250"/>
          <a:ext cx="5853933" cy="870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118</xdr:row>
      <xdr:rowOff>51992</xdr:rowOff>
    </xdr:from>
    <xdr:to>
      <xdr:col>8</xdr:col>
      <xdr:colOff>584200</xdr:colOff>
      <xdr:row>124</xdr:row>
      <xdr:rowOff>69850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4E3B8C2-AEAC-4274-884B-1CE9A219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100" y="27026792"/>
          <a:ext cx="5702300" cy="1389458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124</xdr:row>
      <xdr:rowOff>165101</xdr:rowOff>
    </xdr:from>
    <xdr:to>
      <xdr:col>8</xdr:col>
      <xdr:colOff>609599</xdr:colOff>
      <xdr:row>139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411F45-C8EA-4694-B139-FF437A5B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100" y="28511501"/>
          <a:ext cx="5727699" cy="3359149"/>
        </a:xfrm>
        <a:prstGeom prst="rect">
          <a:avLst/>
        </a:prstGeom>
      </xdr:spPr>
    </xdr:pic>
    <xdr:clientData/>
  </xdr:twoCellAnchor>
  <xdr:twoCellAnchor editAs="oneCell">
    <xdr:from>
      <xdr:col>0</xdr:col>
      <xdr:colOff>654051</xdr:colOff>
      <xdr:row>141</xdr:row>
      <xdr:rowOff>50800</xdr:rowOff>
    </xdr:from>
    <xdr:to>
      <xdr:col>8</xdr:col>
      <xdr:colOff>273051</xdr:colOff>
      <xdr:row>155</xdr:row>
      <xdr:rowOff>26853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F2B1EF7-510B-4BA1-883E-65A72F6E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4051" y="32283400"/>
          <a:ext cx="4902200" cy="317645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156</xdr:row>
      <xdr:rowOff>215901</xdr:rowOff>
    </xdr:from>
    <xdr:to>
      <xdr:col>8</xdr:col>
      <xdr:colOff>555707</xdr:colOff>
      <xdr:row>194</xdr:row>
      <xdr:rowOff>12701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95E957-CA78-46E8-8040-EDEA0C50E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200" y="35877501"/>
          <a:ext cx="5635707" cy="8483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195</xdr:row>
      <xdr:rowOff>12700</xdr:rowOff>
    </xdr:from>
    <xdr:to>
      <xdr:col>9</xdr:col>
      <xdr:colOff>35294</xdr:colOff>
      <xdr:row>232</xdr:row>
      <xdr:rowOff>101600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C41D631-4459-419D-8BA9-C084E07A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" y="44589700"/>
          <a:ext cx="5902694" cy="8547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234</xdr:row>
      <xdr:rowOff>31751</xdr:rowOff>
    </xdr:from>
    <xdr:to>
      <xdr:col>8</xdr:col>
      <xdr:colOff>510191</xdr:colOff>
      <xdr:row>271</xdr:row>
      <xdr:rowOff>222251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51B0335-2865-4E86-A768-95B813E0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0" y="53524151"/>
          <a:ext cx="5666391" cy="864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273</xdr:row>
      <xdr:rowOff>12700</xdr:rowOff>
    </xdr:from>
    <xdr:to>
      <xdr:col>8</xdr:col>
      <xdr:colOff>647035</xdr:colOff>
      <xdr:row>310</xdr:row>
      <xdr:rowOff>215900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10142E7-6350-476A-8193-BB1E1553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420500"/>
          <a:ext cx="5758785" cy="8661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100040</xdr:rowOff>
    </xdr:from>
    <xdr:to>
      <xdr:col>8</xdr:col>
      <xdr:colOff>609600</xdr:colOff>
      <xdr:row>348</xdr:row>
      <xdr:rowOff>60257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B017C49-8EF3-48A2-AD2A-984E69DF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00" y="71651840"/>
          <a:ext cx="5829300" cy="7961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351</xdr:row>
      <xdr:rowOff>25400</xdr:rowOff>
    </xdr:from>
    <xdr:to>
      <xdr:col>8</xdr:col>
      <xdr:colOff>564969</xdr:colOff>
      <xdr:row>389</xdr:row>
      <xdr:rowOff>25400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103415D-63AE-45F2-A4E2-8A06AFB8A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701" y="80264000"/>
          <a:ext cx="5708468" cy="868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390</xdr:row>
      <xdr:rowOff>82550</xdr:rowOff>
    </xdr:from>
    <xdr:to>
      <xdr:col>8</xdr:col>
      <xdr:colOff>653884</xdr:colOff>
      <xdr:row>428</xdr:row>
      <xdr:rowOff>25400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075BE66-874B-4BC7-B39B-7711CCBB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450" y="89236550"/>
          <a:ext cx="5892634" cy="86296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429</xdr:row>
      <xdr:rowOff>50800</xdr:rowOff>
    </xdr:from>
    <xdr:to>
      <xdr:col>8</xdr:col>
      <xdr:colOff>632540</xdr:colOff>
      <xdr:row>466</xdr:row>
      <xdr:rowOff>133350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64632E7-4446-45D6-B661-20ABFE59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800" y="98120200"/>
          <a:ext cx="5864940" cy="854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38099</xdr:colOff>
      <xdr:row>177</xdr:row>
      <xdr:rowOff>66674</xdr:rowOff>
    </xdr:from>
    <xdr:ext cx="5883275" cy="13315951"/>
    <xdr:pic>
      <xdr:nvPicPr>
        <xdr:cNvPr id="5" name="図 4">
          <a:extLst>
            <a:ext uri="{FF2B5EF4-FFF2-40B4-BE49-F238E27FC236}">
              <a16:creationId xmlns:a16="http://schemas.microsoft.com/office/drawing/2014/main" id="{BB2908C2-9F38-44AD-BFB8-B0619C754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40528874"/>
          <a:ext cx="5883275" cy="1331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88900</xdr:colOff>
      <xdr:row>0</xdr:row>
      <xdr:rowOff>0</xdr:rowOff>
    </xdr:from>
    <xdr:to>
      <xdr:col>8</xdr:col>
      <xdr:colOff>584200</xdr:colOff>
      <xdr:row>38</xdr:row>
      <xdr:rowOff>180000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D18C92C-AEC7-F706-927D-76A7006A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0"/>
          <a:ext cx="5778500" cy="88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39</xdr:row>
      <xdr:rowOff>101600</xdr:rowOff>
    </xdr:from>
    <xdr:to>
      <xdr:col>8</xdr:col>
      <xdr:colOff>558800</xdr:colOff>
      <xdr:row>77</xdr:row>
      <xdr:rowOff>159199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9FB585-249B-B232-79CA-0650E3DA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9017000"/>
          <a:ext cx="5765800" cy="874439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78</xdr:row>
      <xdr:rowOff>88900</xdr:rowOff>
    </xdr:from>
    <xdr:to>
      <xdr:col>8</xdr:col>
      <xdr:colOff>596900</xdr:colOff>
      <xdr:row>116</xdr:row>
      <xdr:rowOff>97262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7F7396F-5D2E-BEB5-17D2-A1BBABC7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0" y="17919700"/>
          <a:ext cx="5753100" cy="86951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117</xdr:row>
      <xdr:rowOff>101600</xdr:rowOff>
    </xdr:from>
    <xdr:to>
      <xdr:col>8</xdr:col>
      <xdr:colOff>558800</xdr:colOff>
      <xdr:row>155</xdr:row>
      <xdr:rowOff>192898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38D2707-44FD-5D5C-7DFD-DC28640A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26847800"/>
          <a:ext cx="5803900" cy="87780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48</xdr:row>
      <xdr:rowOff>120650</xdr:rowOff>
    </xdr:from>
    <xdr:to>
      <xdr:col>6</xdr:col>
      <xdr:colOff>63500</xdr:colOff>
      <xdr:row>59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0FBDC8-879A-460C-85BA-F581675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101600</xdr:colOff>
      <xdr:row>48</xdr:row>
      <xdr:rowOff>133350</xdr:rowOff>
    </xdr:from>
    <xdr:to>
      <xdr:col>11</xdr:col>
      <xdr:colOff>635000</xdr:colOff>
      <xdr:row>59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15B1403-A25E-4DC0-B0D4-72CA59AB4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152400</xdr:colOff>
      <xdr:row>43</xdr:row>
      <xdr:rowOff>25400</xdr:rowOff>
    </xdr:from>
    <xdr:to>
      <xdr:col>12</xdr:col>
      <xdr:colOff>698500</xdr:colOff>
      <xdr:row>43</xdr:row>
      <xdr:rowOff>209550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777ECA56-A4C1-4362-A18D-E5746B96EC3E}"/>
            </a:ext>
          </a:extLst>
        </xdr:cNvPr>
        <xdr:cNvSpPr/>
      </xdr:nvSpPr>
      <xdr:spPr>
        <a:xfrm>
          <a:off x="7931150" y="10439400"/>
          <a:ext cx="546100" cy="1841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196850</xdr:colOff>
      <xdr:row>43</xdr:row>
      <xdr:rowOff>12700</xdr:rowOff>
    </xdr:from>
    <xdr:to>
      <xdr:col>5</xdr:col>
      <xdr:colOff>444500</xdr:colOff>
      <xdr:row>44</xdr:row>
      <xdr:rowOff>0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51777CF8-1EFA-4856-9A8C-FC10231507C1}"/>
            </a:ext>
          </a:extLst>
        </xdr:cNvPr>
        <xdr:cNvSpPr/>
      </xdr:nvSpPr>
      <xdr:spPr>
        <a:xfrm>
          <a:off x="3187700" y="10426700"/>
          <a:ext cx="247650" cy="2222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190500</xdr:colOff>
      <xdr:row>43</xdr:row>
      <xdr:rowOff>6350</xdr:rowOff>
    </xdr:from>
    <xdr:to>
      <xdr:col>9</xdr:col>
      <xdr:colOff>438150</xdr:colOff>
      <xdr:row>43</xdr:row>
      <xdr:rowOff>222250</xdr:rowOff>
    </xdr:to>
    <xdr:sp macro="" textlink="">
      <xdr:nvSpPr>
        <xdr:cNvPr id="6" name="矢印: 下 5">
          <a:extLst>
            <a:ext uri="{FF2B5EF4-FFF2-40B4-BE49-F238E27FC236}">
              <a16:creationId xmlns:a16="http://schemas.microsoft.com/office/drawing/2014/main" id="{8DDC7963-14F1-4F3D-9921-B003BF8FC7DE}"/>
            </a:ext>
          </a:extLst>
        </xdr:cNvPr>
        <xdr:cNvSpPr/>
      </xdr:nvSpPr>
      <xdr:spPr>
        <a:xfrm>
          <a:off x="587375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222250</xdr:colOff>
      <xdr:row>43</xdr:row>
      <xdr:rowOff>6350</xdr:rowOff>
    </xdr:from>
    <xdr:to>
      <xdr:col>11</xdr:col>
      <xdr:colOff>469900</xdr:colOff>
      <xdr:row>43</xdr:row>
      <xdr:rowOff>222250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DBE3483B-82EE-4CB3-8BCC-1600A685311D}"/>
            </a:ext>
          </a:extLst>
        </xdr:cNvPr>
        <xdr:cNvSpPr/>
      </xdr:nvSpPr>
      <xdr:spPr>
        <a:xfrm>
          <a:off x="726440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177800</xdr:colOff>
      <xdr:row>43</xdr:row>
      <xdr:rowOff>12700</xdr:rowOff>
    </xdr:from>
    <xdr:to>
      <xdr:col>3</xdr:col>
      <xdr:colOff>425450</xdr:colOff>
      <xdr:row>44</xdr:row>
      <xdr:rowOff>0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F81D8D01-8FA2-4E23-A244-77EAA3B92943}"/>
            </a:ext>
          </a:extLst>
        </xdr:cNvPr>
        <xdr:cNvSpPr/>
      </xdr:nvSpPr>
      <xdr:spPr>
        <a:xfrm>
          <a:off x="17716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209550</xdr:colOff>
      <xdr:row>43</xdr:row>
      <xdr:rowOff>6350</xdr:rowOff>
    </xdr:from>
    <xdr:to>
      <xdr:col>7</xdr:col>
      <xdr:colOff>457200</xdr:colOff>
      <xdr:row>43</xdr:row>
      <xdr:rowOff>228600</xdr:rowOff>
    </xdr:to>
    <xdr:sp macro="" textlink="">
      <xdr:nvSpPr>
        <xdr:cNvPr id="9" name="矢印: 下 8">
          <a:extLst>
            <a:ext uri="{FF2B5EF4-FFF2-40B4-BE49-F238E27FC236}">
              <a16:creationId xmlns:a16="http://schemas.microsoft.com/office/drawing/2014/main" id="{4E7E4BBE-54EA-470F-8283-CE12B71FE080}"/>
            </a:ext>
          </a:extLst>
        </xdr:cNvPr>
        <xdr:cNvSpPr/>
      </xdr:nvSpPr>
      <xdr:spPr>
        <a:xfrm>
          <a:off x="4540250" y="1042035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190500</xdr:colOff>
      <xdr:row>43</xdr:row>
      <xdr:rowOff>12700</xdr:rowOff>
    </xdr:from>
    <xdr:to>
      <xdr:col>10</xdr:col>
      <xdr:colOff>438150</xdr:colOff>
      <xdr:row>44</xdr:row>
      <xdr:rowOff>0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70CC5E67-E292-40C4-B896-4489A4FF186B}"/>
            </a:ext>
          </a:extLst>
        </xdr:cNvPr>
        <xdr:cNvSpPr/>
      </xdr:nvSpPr>
      <xdr:spPr>
        <a:xfrm>
          <a:off x="65722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</xdr:colOff>
      <xdr:row>59</xdr:row>
      <xdr:rowOff>130175</xdr:rowOff>
    </xdr:from>
    <xdr:to>
      <xdr:col>6</xdr:col>
      <xdr:colOff>69850</xdr:colOff>
      <xdr:row>70</xdr:row>
      <xdr:rowOff>82550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2C38E844-6A17-47FC-A434-3D223B79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101600</xdr:colOff>
      <xdr:row>59</xdr:row>
      <xdr:rowOff>92075</xdr:rowOff>
    </xdr:from>
    <xdr:to>
      <xdr:col>11</xdr:col>
      <xdr:colOff>654050</xdr:colOff>
      <xdr:row>70</xdr:row>
      <xdr:rowOff>88900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C8CDEB4E-4E3F-4BA1-9E68-B2C9F9EB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127000</xdr:colOff>
      <xdr:row>64</xdr:row>
      <xdr:rowOff>76200</xdr:rowOff>
    </xdr:from>
    <xdr:to>
      <xdr:col>6</xdr:col>
      <xdr:colOff>631825</xdr:colOff>
      <xdr:row>65</xdr:row>
      <xdr:rowOff>168275</xdr:rowOff>
    </xdr:to>
    <xdr:sp macro="" textlink="">
      <xdr:nvSpPr>
        <xdr:cNvPr id="13" name="矢印: 下 12">
          <a:extLst>
            <a:ext uri="{FF2B5EF4-FFF2-40B4-BE49-F238E27FC236}">
              <a16:creationId xmlns:a16="http://schemas.microsoft.com/office/drawing/2014/main" id="{DDC2B462-9427-4F6C-A932-F9596E8F82AE}"/>
            </a:ext>
          </a:extLst>
        </xdr:cNvPr>
        <xdr:cNvSpPr/>
      </xdr:nvSpPr>
      <xdr:spPr>
        <a:xfrm rot="16200000">
          <a:off x="3911600" y="15271750"/>
          <a:ext cx="327025" cy="504825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171450</xdr:colOff>
      <xdr:row>53</xdr:row>
      <xdr:rowOff>25400</xdr:rowOff>
    </xdr:from>
    <xdr:to>
      <xdr:col>7</xdr:col>
      <xdr:colOff>41275</xdr:colOff>
      <xdr:row>54</xdr:row>
      <xdr:rowOff>123825</xdr:rowOff>
    </xdr:to>
    <xdr:sp macro="" textlink="">
      <xdr:nvSpPr>
        <xdr:cNvPr id="14" name="矢印: 下 13">
          <a:extLst>
            <a:ext uri="{FF2B5EF4-FFF2-40B4-BE49-F238E27FC236}">
              <a16:creationId xmlns:a16="http://schemas.microsoft.com/office/drawing/2014/main" id="{540B43BD-C078-4F6A-8BF6-275E34A5F75C}"/>
            </a:ext>
          </a:extLst>
        </xdr:cNvPr>
        <xdr:cNvSpPr/>
      </xdr:nvSpPr>
      <xdr:spPr>
        <a:xfrm rot="16200000">
          <a:off x="3952875" y="12677775"/>
          <a:ext cx="333375" cy="504825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244475</xdr:colOff>
      <xdr:row>64</xdr:row>
      <xdr:rowOff>15875</xdr:rowOff>
    </xdr:from>
    <xdr:to>
      <xdr:col>12</xdr:col>
      <xdr:colOff>577850</xdr:colOff>
      <xdr:row>65</xdr:row>
      <xdr:rowOff>6351</xdr:rowOff>
    </xdr:to>
    <xdr:sp macro="" textlink="">
      <xdr:nvSpPr>
        <xdr:cNvPr id="15" name="矢印: 下 14">
          <a:extLst>
            <a:ext uri="{FF2B5EF4-FFF2-40B4-BE49-F238E27FC236}">
              <a16:creationId xmlns:a16="http://schemas.microsoft.com/office/drawing/2014/main" id="{A5688C34-8EF9-46A0-B5BF-2E70410241A4}"/>
            </a:ext>
          </a:extLst>
        </xdr:cNvPr>
        <xdr:cNvSpPr/>
      </xdr:nvSpPr>
      <xdr:spPr>
        <a:xfrm>
          <a:off x="8023225" y="15300325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234950</xdr:colOff>
      <xdr:row>55</xdr:row>
      <xdr:rowOff>0</xdr:rowOff>
    </xdr:from>
    <xdr:to>
      <xdr:col>12</xdr:col>
      <xdr:colOff>568325</xdr:colOff>
      <xdr:row>55</xdr:row>
      <xdr:rowOff>225426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3BB7D2BC-D708-44C4-83A9-077505D491AD}"/>
            </a:ext>
          </a:extLst>
        </xdr:cNvPr>
        <xdr:cNvSpPr/>
      </xdr:nvSpPr>
      <xdr:spPr>
        <a:xfrm>
          <a:off x="8013700" y="13201650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48</xdr:row>
      <xdr:rowOff>120650</xdr:rowOff>
    </xdr:from>
    <xdr:to>
      <xdr:col>6</xdr:col>
      <xdr:colOff>63500</xdr:colOff>
      <xdr:row>59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E3422A-D63A-4DB5-B249-E6E876222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101600</xdr:colOff>
      <xdr:row>48</xdr:row>
      <xdr:rowOff>133350</xdr:rowOff>
    </xdr:from>
    <xdr:to>
      <xdr:col>11</xdr:col>
      <xdr:colOff>635000</xdr:colOff>
      <xdr:row>59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0F5A872-3D73-4462-850C-87EE3DAC1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152400</xdr:colOff>
      <xdr:row>43</xdr:row>
      <xdr:rowOff>25400</xdr:rowOff>
    </xdr:from>
    <xdr:to>
      <xdr:col>12</xdr:col>
      <xdr:colOff>698500</xdr:colOff>
      <xdr:row>43</xdr:row>
      <xdr:rowOff>209550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120A3A3B-1B35-4D5D-A226-0E8DD4770C4F}"/>
            </a:ext>
          </a:extLst>
        </xdr:cNvPr>
        <xdr:cNvSpPr/>
      </xdr:nvSpPr>
      <xdr:spPr>
        <a:xfrm>
          <a:off x="7931150" y="10439400"/>
          <a:ext cx="546100" cy="1841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196850</xdr:colOff>
      <xdr:row>43</xdr:row>
      <xdr:rowOff>12700</xdr:rowOff>
    </xdr:from>
    <xdr:to>
      <xdr:col>5</xdr:col>
      <xdr:colOff>444500</xdr:colOff>
      <xdr:row>44</xdr:row>
      <xdr:rowOff>0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EB5F4278-97CD-4EB6-8335-A3605521C042}"/>
            </a:ext>
          </a:extLst>
        </xdr:cNvPr>
        <xdr:cNvSpPr/>
      </xdr:nvSpPr>
      <xdr:spPr>
        <a:xfrm>
          <a:off x="3187700" y="10426700"/>
          <a:ext cx="247650" cy="2222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190500</xdr:colOff>
      <xdr:row>43</xdr:row>
      <xdr:rowOff>6350</xdr:rowOff>
    </xdr:from>
    <xdr:to>
      <xdr:col>9</xdr:col>
      <xdr:colOff>438150</xdr:colOff>
      <xdr:row>43</xdr:row>
      <xdr:rowOff>222250</xdr:rowOff>
    </xdr:to>
    <xdr:sp macro="" textlink="">
      <xdr:nvSpPr>
        <xdr:cNvPr id="6" name="矢印: 下 5">
          <a:extLst>
            <a:ext uri="{FF2B5EF4-FFF2-40B4-BE49-F238E27FC236}">
              <a16:creationId xmlns:a16="http://schemas.microsoft.com/office/drawing/2014/main" id="{943A53B1-B924-470E-ABE3-F1874100F155}"/>
            </a:ext>
          </a:extLst>
        </xdr:cNvPr>
        <xdr:cNvSpPr/>
      </xdr:nvSpPr>
      <xdr:spPr>
        <a:xfrm>
          <a:off x="587375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222250</xdr:colOff>
      <xdr:row>43</xdr:row>
      <xdr:rowOff>6350</xdr:rowOff>
    </xdr:from>
    <xdr:to>
      <xdr:col>11</xdr:col>
      <xdr:colOff>469900</xdr:colOff>
      <xdr:row>43</xdr:row>
      <xdr:rowOff>222250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4C1339A3-ECF4-4551-9B21-609633CC7531}"/>
            </a:ext>
          </a:extLst>
        </xdr:cNvPr>
        <xdr:cNvSpPr/>
      </xdr:nvSpPr>
      <xdr:spPr>
        <a:xfrm>
          <a:off x="726440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177800</xdr:colOff>
      <xdr:row>43</xdr:row>
      <xdr:rowOff>12700</xdr:rowOff>
    </xdr:from>
    <xdr:to>
      <xdr:col>3</xdr:col>
      <xdr:colOff>425450</xdr:colOff>
      <xdr:row>44</xdr:row>
      <xdr:rowOff>0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E913C258-6284-42B2-B0B8-0AC944D18EC8}"/>
            </a:ext>
          </a:extLst>
        </xdr:cNvPr>
        <xdr:cNvSpPr/>
      </xdr:nvSpPr>
      <xdr:spPr>
        <a:xfrm>
          <a:off x="17716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209550</xdr:colOff>
      <xdr:row>43</xdr:row>
      <xdr:rowOff>6350</xdr:rowOff>
    </xdr:from>
    <xdr:to>
      <xdr:col>7</xdr:col>
      <xdr:colOff>457200</xdr:colOff>
      <xdr:row>43</xdr:row>
      <xdr:rowOff>228600</xdr:rowOff>
    </xdr:to>
    <xdr:sp macro="" textlink="">
      <xdr:nvSpPr>
        <xdr:cNvPr id="9" name="矢印: 下 8">
          <a:extLst>
            <a:ext uri="{FF2B5EF4-FFF2-40B4-BE49-F238E27FC236}">
              <a16:creationId xmlns:a16="http://schemas.microsoft.com/office/drawing/2014/main" id="{4513E6F0-9CFD-435A-A8EE-A30D3C1E6102}"/>
            </a:ext>
          </a:extLst>
        </xdr:cNvPr>
        <xdr:cNvSpPr/>
      </xdr:nvSpPr>
      <xdr:spPr>
        <a:xfrm>
          <a:off x="4540250" y="1042035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190500</xdr:colOff>
      <xdr:row>43</xdr:row>
      <xdr:rowOff>12700</xdr:rowOff>
    </xdr:from>
    <xdr:to>
      <xdr:col>10</xdr:col>
      <xdr:colOff>438150</xdr:colOff>
      <xdr:row>44</xdr:row>
      <xdr:rowOff>0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9D658C5B-08B5-4C7F-AE16-E3E77833CE6F}"/>
            </a:ext>
          </a:extLst>
        </xdr:cNvPr>
        <xdr:cNvSpPr/>
      </xdr:nvSpPr>
      <xdr:spPr>
        <a:xfrm>
          <a:off x="65722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</xdr:colOff>
      <xdr:row>59</xdr:row>
      <xdr:rowOff>130175</xdr:rowOff>
    </xdr:from>
    <xdr:to>
      <xdr:col>6</xdr:col>
      <xdr:colOff>69850</xdr:colOff>
      <xdr:row>70</xdr:row>
      <xdr:rowOff>82550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C4F68B39-B9EF-460E-9998-89683DF56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101600</xdr:colOff>
      <xdr:row>59</xdr:row>
      <xdr:rowOff>92075</xdr:rowOff>
    </xdr:from>
    <xdr:to>
      <xdr:col>11</xdr:col>
      <xdr:colOff>654050</xdr:colOff>
      <xdr:row>70</xdr:row>
      <xdr:rowOff>88900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BAC79EF1-2403-4306-8B6D-C3B9F4D1D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127000</xdr:colOff>
      <xdr:row>64</xdr:row>
      <xdr:rowOff>76200</xdr:rowOff>
    </xdr:from>
    <xdr:to>
      <xdr:col>6</xdr:col>
      <xdr:colOff>631825</xdr:colOff>
      <xdr:row>65</xdr:row>
      <xdr:rowOff>168275</xdr:rowOff>
    </xdr:to>
    <xdr:sp macro="" textlink="">
      <xdr:nvSpPr>
        <xdr:cNvPr id="13" name="矢印: 下 12">
          <a:extLst>
            <a:ext uri="{FF2B5EF4-FFF2-40B4-BE49-F238E27FC236}">
              <a16:creationId xmlns:a16="http://schemas.microsoft.com/office/drawing/2014/main" id="{75CB3284-539D-4117-AA12-ABC72B5C41A9}"/>
            </a:ext>
          </a:extLst>
        </xdr:cNvPr>
        <xdr:cNvSpPr/>
      </xdr:nvSpPr>
      <xdr:spPr>
        <a:xfrm rot="16200000">
          <a:off x="3911600" y="15271750"/>
          <a:ext cx="327025" cy="504825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171450</xdr:colOff>
      <xdr:row>53</xdr:row>
      <xdr:rowOff>25400</xdr:rowOff>
    </xdr:from>
    <xdr:to>
      <xdr:col>7</xdr:col>
      <xdr:colOff>41275</xdr:colOff>
      <xdr:row>54</xdr:row>
      <xdr:rowOff>123825</xdr:rowOff>
    </xdr:to>
    <xdr:sp macro="" textlink="">
      <xdr:nvSpPr>
        <xdr:cNvPr id="14" name="矢印: 下 13">
          <a:extLst>
            <a:ext uri="{FF2B5EF4-FFF2-40B4-BE49-F238E27FC236}">
              <a16:creationId xmlns:a16="http://schemas.microsoft.com/office/drawing/2014/main" id="{2832BEC7-08DF-46AA-9072-2F33CF67535F}"/>
            </a:ext>
          </a:extLst>
        </xdr:cNvPr>
        <xdr:cNvSpPr/>
      </xdr:nvSpPr>
      <xdr:spPr>
        <a:xfrm rot="16200000">
          <a:off x="3952875" y="12677775"/>
          <a:ext cx="333375" cy="504825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244475</xdr:colOff>
      <xdr:row>64</xdr:row>
      <xdr:rowOff>15875</xdr:rowOff>
    </xdr:from>
    <xdr:to>
      <xdr:col>12</xdr:col>
      <xdr:colOff>577850</xdr:colOff>
      <xdr:row>65</xdr:row>
      <xdr:rowOff>6351</xdr:rowOff>
    </xdr:to>
    <xdr:sp macro="" textlink="">
      <xdr:nvSpPr>
        <xdr:cNvPr id="15" name="矢印: 下 14">
          <a:extLst>
            <a:ext uri="{FF2B5EF4-FFF2-40B4-BE49-F238E27FC236}">
              <a16:creationId xmlns:a16="http://schemas.microsoft.com/office/drawing/2014/main" id="{9C8CA043-429D-499B-A33E-FEB28064783B}"/>
            </a:ext>
          </a:extLst>
        </xdr:cNvPr>
        <xdr:cNvSpPr/>
      </xdr:nvSpPr>
      <xdr:spPr>
        <a:xfrm>
          <a:off x="8023225" y="15300325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234950</xdr:colOff>
      <xdr:row>55</xdr:row>
      <xdr:rowOff>0</xdr:rowOff>
    </xdr:from>
    <xdr:to>
      <xdr:col>12</xdr:col>
      <xdr:colOff>568325</xdr:colOff>
      <xdr:row>55</xdr:row>
      <xdr:rowOff>225426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1078C468-27ED-4429-B581-89DB4B75432D}"/>
            </a:ext>
          </a:extLst>
        </xdr:cNvPr>
        <xdr:cNvSpPr/>
      </xdr:nvSpPr>
      <xdr:spPr>
        <a:xfrm>
          <a:off x="8013700" y="13201650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48</xdr:row>
      <xdr:rowOff>120650</xdr:rowOff>
    </xdr:from>
    <xdr:to>
      <xdr:col>6</xdr:col>
      <xdr:colOff>63500</xdr:colOff>
      <xdr:row>59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E45C79-A8F0-4DFE-8234-2315BDBD2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101600</xdr:colOff>
      <xdr:row>48</xdr:row>
      <xdr:rowOff>133350</xdr:rowOff>
    </xdr:from>
    <xdr:to>
      <xdr:col>11</xdr:col>
      <xdr:colOff>635000</xdr:colOff>
      <xdr:row>59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0411325-A77F-4356-AA78-E0D24FD40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152400</xdr:colOff>
      <xdr:row>43</xdr:row>
      <xdr:rowOff>25400</xdr:rowOff>
    </xdr:from>
    <xdr:to>
      <xdr:col>12</xdr:col>
      <xdr:colOff>698500</xdr:colOff>
      <xdr:row>43</xdr:row>
      <xdr:rowOff>209550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CFEE2F0B-9569-4595-AFA9-8C05DF2CF9EB}"/>
            </a:ext>
          </a:extLst>
        </xdr:cNvPr>
        <xdr:cNvSpPr/>
      </xdr:nvSpPr>
      <xdr:spPr>
        <a:xfrm>
          <a:off x="7931150" y="10439400"/>
          <a:ext cx="546100" cy="1841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196850</xdr:colOff>
      <xdr:row>43</xdr:row>
      <xdr:rowOff>12700</xdr:rowOff>
    </xdr:from>
    <xdr:to>
      <xdr:col>5</xdr:col>
      <xdr:colOff>444500</xdr:colOff>
      <xdr:row>44</xdr:row>
      <xdr:rowOff>0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F0E076DB-ED2A-4398-A8B6-3746E1255530}"/>
            </a:ext>
          </a:extLst>
        </xdr:cNvPr>
        <xdr:cNvSpPr/>
      </xdr:nvSpPr>
      <xdr:spPr>
        <a:xfrm>
          <a:off x="3187700" y="10426700"/>
          <a:ext cx="247650" cy="2222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190500</xdr:colOff>
      <xdr:row>43</xdr:row>
      <xdr:rowOff>6350</xdr:rowOff>
    </xdr:from>
    <xdr:to>
      <xdr:col>9</xdr:col>
      <xdr:colOff>438150</xdr:colOff>
      <xdr:row>43</xdr:row>
      <xdr:rowOff>222250</xdr:rowOff>
    </xdr:to>
    <xdr:sp macro="" textlink="">
      <xdr:nvSpPr>
        <xdr:cNvPr id="6" name="矢印: 下 5">
          <a:extLst>
            <a:ext uri="{FF2B5EF4-FFF2-40B4-BE49-F238E27FC236}">
              <a16:creationId xmlns:a16="http://schemas.microsoft.com/office/drawing/2014/main" id="{D2BE4F91-ADD4-449D-BDA1-F97DA9428D41}"/>
            </a:ext>
          </a:extLst>
        </xdr:cNvPr>
        <xdr:cNvSpPr/>
      </xdr:nvSpPr>
      <xdr:spPr>
        <a:xfrm>
          <a:off x="587375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222250</xdr:colOff>
      <xdr:row>43</xdr:row>
      <xdr:rowOff>6350</xdr:rowOff>
    </xdr:from>
    <xdr:to>
      <xdr:col>11</xdr:col>
      <xdr:colOff>469900</xdr:colOff>
      <xdr:row>43</xdr:row>
      <xdr:rowOff>222250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B58601B6-E219-4B9A-82BB-572E61E4A9CE}"/>
            </a:ext>
          </a:extLst>
        </xdr:cNvPr>
        <xdr:cNvSpPr/>
      </xdr:nvSpPr>
      <xdr:spPr>
        <a:xfrm>
          <a:off x="726440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177800</xdr:colOff>
      <xdr:row>43</xdr:row>
      <xdr:rowOff>12700</xdr:rowOff>
    </xdr:from>
    <xdr:to>
      <xdr:col>3</xdr:col>
      <xdr:colOff>425450</xdr:colOff>
      <xdr:row>44</xdr:row>
      <xdr:rowOff>0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DB809798-4DFA-4476-BC51-4838920ABB0C}"/>
            </a:ext>
          </a:extLst>
        </xdr:cNvPr>
        <xdr:cNvSpPr/>
      </xdr:nvSpPr>
      <xdr:spPr>
        <a:xfrm>
          <a:off x="17716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209550</xdr:colOff>
      <xdr:row>43</xdr:row>
      <xdr:rowOff>6350</xdr:rowOff>
    </xdr:from>
    <xdr:to>
      <xdr:col>7</xdr:col>
      <xdr:colOff>457200</xdr:colOff>
      <xdr:row>43</xdr:row>
      <xdr:rowOff>228600</xdr:rowOff>
    </xdr:to>
    <xdr:sp macro="" textlink="">
      <xdr:nvSpPr>
        <xdr:cNvPr id="9" name="矢印: 下 8">
          <a:extLst>
            <a:ext uri="{FF2B5EF4-FFF2-40B4-BE49-F238E27FC236}">
              <a16:creationId xmlns:a16="http://schemas.microsoft.com/office/drawing/2014/main" id="{3A59B34A-DB6A-4790-8A2C-15BF0C74F98D}"/>
            </a:ext>
          </a:extLst>
        </xdr:cNvPr>
        <xdr:cNvSpPr/>
      </xdr:nvSpPr>
      <xdr:spPr>
        <a:xfrm>
          <a:off x="4540250" y="1042035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190500</xdr:colOff>
      <xdr:row>43</xdr:row>
      <xdr:rowOff>12700</xdr:rowOff>
    </xdr:from>
    <xdr:to>
      <xdr:col>10</xdr:col>
      <xdr:colOff>438150</xdr:colOff>
      <xdr:row>44</xdr:row>
      <xdr:rowOff>0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382963A4-DDDF-4DDF-9A3A-F11836397808}"/>
            </a:ext>
          </a:extLst>
        </xdr:cNvPr>
        <xdr:cNvSpPr/>
      </xdr:nvSpPr>
      <xdr:spPr>
        <a:xfrm>
          <a:off x="65722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</xdr:colOff>
      <xdr:row>59</xdr:row>
      <xdr:rowOff>130175</xdr:rowOff>
    </xdr:from>
    <xdr:to>
      <xdr:col>6</xdr:col>
      <xdr:colOff>69850</xdr:colOff>
      <xdr:row>70</xdr:row>
      <xdr:rowOff>82550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C5283B7-D46A-4B41-9A01-9F9B12019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101600</xdr:colOff>
      <xdr:row>59</xdr:row>
      <xdr:rowOff>92075</xdr:rowOff>
    </xdr:from>
    <xdr:to>
      <xdr:col>11</xdr:col>
      <xdr:colOff>654050</xdr:colOff>
      <xdr:row>70</xdr:row>
      <xdr:rowOff>88900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D6569B59-6EED-411E-8D92-88D7D6890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127000</xdr:colOff>
      <xdr:row>64</xdr:row>
      <xdr:rowOff>76200</xdr:rowOff>
    </xdr:from>
    <xdr:to>
      <xdr:col>6</xdr:col>
      <xdr:colOff>631825</xdr:colOff>
      <xdr:row>65</xdr:row>
      <xdr:rowOff>168275</xdr:rowOff>
    </xdr:to>
    <xdr:sp macro="" textlink="">
      <xdr:nvSpPr>
        <xdr:cNvPr id="13" name="矢印: 下 12">
          <a:extLst>
            <a:ext uri="{FF2B5EF4-FFF2-40B4-BE49-F238E27FC236}">
              <a16:creationId xmlns:a16="http://schemas.microsoft.com/office/drawing/2014/main" id="{77336351-EF48-4D59-B120-C144CEC2C0DA}"/>
            </a:ext>
          </a:extLst>
        </xdr:cNvPr>
        <xdr:cNvSpPr/>
      </xdr:nvSpPr>
      <xdr:spPr>
        <a:xfrm rot="16200000">
          <a:off x="3911600" y="15271750"/>
          <a:ext cx="327025" cy="504825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171450</xdr:colOff>
      <xdr:row>53</xdr:row>
      <xdr:rowOff>25400</xdr:rowOff>
    </xdr:from>
    <xdr:to>
      <xdr:col>7</xdr:col>
      <xdr:colOff>41275</xdr:colOff>
      <xdr:row>54</xdr:row>
      <xdr:rowOff>123825</xdr:rowOff>
    </xdr:to>
    <xdr:sp macro="" textlink="">
      <xdr:nvSpPr>
        <xdr:cNvPr id="14" name="矢印: 下 13">
          <a:extLst>
            <a:ext uri="{FF2B5EF4-FFF2-40B4-BE49-F238E27FC236}">
              <a16:creationId xmlns:a16="http://schemas.microsoft.com/office/drawing/2014/main" id="{C1BA83A8-74E0-4D91-A6B9-10C2F46210E0}"/>
            </a:ext>
          </a:extLst>
        </xdr:cNvPr>
        <xdr:cNvSpPr/>
      </xdr:nvSpPr>
      <xdr:spPr>
        <a:xfrm rot="16200000">
          <a:off x="3952875" y="12677775"/>
          <a:ext cx="333375" cy="504825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244475</xdr:colOff>
      <xdr:row>64</xdr:row>
      <xdr:rowOff>15875</xdr:rowOff>
    </xdr:from>
    <xdr:to>
      <xdr:col>12</xdr:col>
      <xdr:colOff>577850</xdr:colOff>
      <xdr:row>65</xdr:row>
      <xdr:rowOff>6351</xdr:rowOff>
    </xdr:to>
    <xdr:sp macro="" textlink="">
      <xdr:nvSpPr>
        <xdr:cNvPr id="15" name="矢印: 下 14">
          <a:extLst>
            <a:ext uri="{FF2B5EF4-FFF2-40B4-BE49-F238E27FC236}">
              <a16:creationId xmlns:a16="http://schemas.microsoft.com/office/drawing/2014/main" id="{0B37E582-8CF6-464F-A66A-D3055EE184B2}"/>
            </a:ext>
          </a:extLst>
        </xdr:cNvPr>
        <xdr:cNvSpPr/>
      </xdr:nvSpPr>
      <xdr:spPr>
        <a:xfrm>
          <a:off x="8023225" y="15300325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234950</xdr:colOff>
      <xdr:row>55</xdr:row>
      <xdr:rowOff>0</xdr:rowOff>
    </xdr:from>
    <xdr:to>
      <xdr:col>12</xdr:col>
      <xdr:colOff>568325</xdr:colOff>
      <xdr:row>55</xdr:row>
      <xdr:rowOff>225426</xdr:rowOff>
    </xdr:to>
    <xdr:sp macro="" textlink="">
      <xdr:nvSpPr>
        <xdr:cNvPr id="17" name="矢印: 下 16">
          <a:extLst>
            <a:ext uri="{FF2B5EF4-FFF2-40B4-BE49-F238E27FC236}">
              <a16:creationId xmlns:a16="http://schemas.microsoft.com/office/drawing/2014/main" id="{81AC438F-227D-4079-B94D-7C5C8F2B09C4}"/>
            </a:ext>
          </a:extLst>
        </xdr:cNvPr>
        <xdr:cNvSpPr/>
      </xdr:nvSpPr>
      <xdr:spPr>
        <a:xfrm>
          <a:off x="8013700" y="13201650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48</xdr:row>
      <xdr:rowOff>120650</xdr:rowOff>
    </xdr:from>
    <xdr:to>
      <xdr:col>6</xdr:col>
      <xdr:colOff>63500</xdr:colOff>
      <xdr:row>59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BD56BC-3902-4206-88F3-88366B07C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101600</xdr:colOff>
      <xdr:row>48</xdr:row>
      <xdr:rowOff>133350</xdr:rowOff>
    </xdr:from>
    <xdr:to>
      <xdr:col>11</xdr:col>
      <xdr:colOff>635000</xdr:colOff>
      <xdr:row>59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2A73927-20D7-4D5B-865E-5964F5221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152400</xdr:colOff>
      <xdr:row>43</xdr:row>
      <xdr:rowOff>25400</xdr:rowOff>
    </xdr:from>
    <xdr:to>
      <xdr:col>12</xdr:col>
      <xdr:colOff>698500</xdr:colOff>
      <xdr:row>43</xdr:row>
      <xdr:rowOff>209550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2B30C96B-E2ED-4338-8302-C8DFB7D64B58}"/>
            </a:ext>
          </a:extLst>
        </xdr:cNvPr>
        <xdr:cNvSpPr/>
      </xdr:nvSpPr>
      <xdr:spPr>
        <a:xfrm>
          <a:off x="7931150" y="10439400"/>
          <a:ext cx="546100" cy="1841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196850</xdr:colOff>
      <xdr:row>43</xdr:row>
      <xdr:rowOff>12700</xdr:rowOff>
    </xdr:from>
    <xdr:to>
      <xdr:col>5</xdr:col>
      <xdr:colOff>444500</xdr:colOff>
      <xdr:row>44</xdr:row>
      <xdr:rowOff>0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80BB9AFA-A137-4295-8FDC-AC04861D43F1}"/>
            </a:ext>
          </a:extLst>
        </xdr:cNvPr>
        <xdr:cNvSpPr/>
      </xdr:nvSpPr>
      <xdr:spPr>
        <a:xfrm>
          <a:off x="3187700" y="10426700"/>
          <a:ext cx="247650" cy="22225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190500</xdr:colOff>
      <xdr:row>43</xdr:row>
      <xdr:rowOff>6350</xdr:rowOff>
    </xdr:from>
    <xdr:to>
      <xdr:col>9</xdr:col>
      <xdr:colOff>438150</xdr:colOff>
      <xdr:row>43</xdr:row>
      <xdr:rowOff>222250</xdr:rowOff>
    </xdr:to>
    <xdr:sp macro="" textlink="">
      <xdr:nvSpPr>
        <xdr:cNvPr id="6" name="矢印: 下 5">
          <a:extLst>
            <a:ext uri="{FF2B5EF4-FFF2-40B4-BE49-F238E27FC236}">
              <a16:creationId xmlns:a16="http://schemas.microsoft.com/office/drawing/2014/main" id="{C3E5EFD9-EDB6-4577-B6D0-271851906E64}"/>
            </a:ext>
          </a:extLst>
        </xdr:cNvPr>
        <xdr:cNvSpPr/>
      </xdr:nvSpPr>
      <xdr:spPr>
        <a:xfrm>
          <a:off x="587375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222250</xdr:colOff>
      <xdr:row>43</xdr:row>
      <xdr:rowOff>6350</xdr:rowOff>
    </xdr:from>
    <xdr:to>
      <xdr:col>11</xdr:col>
      <xdr:colOff>469900</xdr:colOff>
      <xdr:row>43</xdr:row>
      <xdr:rowOff>222250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50F0D056-B5AB-4227-A1B3-A9E3A6961C22}"/>
            </a:ext>
          </a:extLst>
        </xdr:cNvPr>
        <xdr:cNvSpPr/>
      </xdr:nvSpPr>
      <xdr:spPr>
        <a:xfrm>
          <a:off x="7264400" y="10420350"/>
          <a:ext cx="247650" cy="21590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177800</xdr:colOff>
      <xdr:row>43</xdr:row>
      <xdr:rowOff>12700</xdr:rowOff>
    </xdr:from>
    <xdr:to>
      <xdr:col>3</xdr:col>
      <xdr:colOff>425450</xdr:colOff>
      <xdr:row>44</xdr:row>
      <xdr:rowOff>0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EAFF1A54-FED5-4DAE-9C55-EEF82450AED4}"/>
            </a:ext>
          </a:extLst>
        </xdr:cNvPr>
        <xdr:cNvSpPr/>
      </xdr:nvSpPr>
      <xdr:spPr>
        <a:xfrm>
          <a:off x="17716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209550</xdr:colOff>
      <xdr:row>43</xdr:row>
      <xdr:rowOff>6350</xdr:rowOff>
    </xdr:from>
    <xdr:to>
      <xdr:col>7</xdr:col>
      <xdr:colOff>457200</xdr:colOff>
      <xdr:row>43</xdr:row>
      <xdr:rowOff>228600</xdr:rowOff>
    </xdr:to>
    <xdr:sp macro="" textlink="">
      <xdr:nvSpPr>
        <xdr:cNvPr id="9" name="矢印: 下 8">
          <a:extLst>
            <a:ext uri="{FF2B5EF4-FFF2-40B4-BE49-F238E27FC236}">
              <a16:creationId xmlns:a16="http://schemas.microsoft.com/office/drawing/2014/main" id="{74A1A311-4B38-4049-9638-6992F9C1DD8C}"/>
            </a:ext>
          </a:extLst>
        </xdr:cNvPr>
        <xdr:cNvSpPr/>
      </xdr:nvSpPr>
      <xdr:spPr>
        <a:xfrm>
          <a:off x="4540250" y="1042035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190500</xdr:colOff>
      <xdr:row>43</xdr:row>
      <xdr:rowOff>12700</xdr:rowOff>
    </xdr:from>
    <xdr:to>
      <xdr:col>10</xdr:col>
      <xdr:colOff>438150</xdr:colOff>
      <xdr:row>44</xdr:row>
      <xdr:rowOff>0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90BE538F-3183-4724-A987-9BF985467EF6}"/>
            </a:ext>
          </a:extLst>
        </xdr:cNvPr>
        <xdr:cNvSpPr/>
      </xdr:nvSpPr>
      <xdr:spPr>
        <a:xfrm>
          <a:off x="6572250" y="10426700"/>
          <a:ext cx="247650" cy="222250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</xdr:colOff>
      <xdr:row>59</xdr:row>
      <xdr:rowOff>130175</xdr:rowOff>
    </xdr:from>
    <xdr:to>
      <xdr:col>6</xdr:col>
      <xdr:colOff>69850</xdr:colOff>
      <xdr:row>70</xdr:row>
      <xdr:rowOff>82550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C4F7055A-8CCE-4CE5-854B-4DB81C8A7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101600</xdr:colOff>
      <xdr:row>59</xdr:row>
      <xdr:rowOff>92075</xdr:rowOff>
    </xdr:from>
    <xdr:to>
      <xdr:col>11</xdr:col>
      <xdr:colOff>654050</xdr:colOff>
      <xdr:row>70</xdr:row>
      <xdr:rowOff>88900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87A1F6AD-9830-4634-AE31-4832C81B4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127000</xdr:colOff>
      <xdr:row>64</xdr:row>
      <xdr:rowOff>76200</xdr:rowOff>
    </xdr:from>
    <xdr:to>
      <xdr:col>6</xdr:col>
      <xdr:colOff>631825</xdr:colOff>
      <xdr:row>65</xdr:row>
      <xdr:rowOff>168275</xdr:rowOff>
    </xdr:to>
    <xdr:sp macro="" textlink="">
      <xdr:nvSpPr>
        <xdr:cNvPr id="13" name="矢印: 下 12">
          <a:extLst>
            <a:ext uri="{FF2B5EF4-FFF2-40B4-BE49-F238E27FC236}">
              <a16:creationId xmlns:a16="http://schemas.microsoft.com/office/drawing/2014/main" id="{3750B836-CEDD-46D1-9A18-0056E7DE492F}"/>
            </a:ext>
          </a:extLst>
        </xdr:cNvPr>
        <xdr:cNvSpPr/>
      </xdr:nvSpPr>
      <xdr:spPr>
        <a:xfrm rot="16200000">
          <a:off x="3911600" y="15271750"/>
          <a:ext cx="327025" cy="504825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171450</xdr:colOff>
      <xdr:row>53</xdr:row>
      <xdr:rowOff>25400</xdr:rowOff>
    </xdr:from>
    <xdr:to>
      <xdr:col>7</xdr:col>
      <xdr:colOff>41275</xdr:colOff>
      <xdr:row>54</xdr:row>
      <xdr:rowOff>123825</xdr:rowOff>
    </xdr:to>
    <xdr:sp macro="" textlink="">
      <xdr:nvSpPr>
        <xdr:cNvPr id="14" name="矢印: 下 13">
          <a:extLst>
            <a:ext uri="{FF2B5EF4-FFF2-40B4-BE49-F238E27FC236}">
              <a16:creationId xmlns:a16="http://schemas.microsoft.com/office/drawing/2014/main" id="{F0EB9DD8-1EE8-4FAF-834C-7067272677C1}"/>
            </a:ext>
          </a:extLst>
        </xdr:cNvPr>
        <xdr:cNvSpPr/>
      </xdr:nvSpPr>
      <xdr:spPr>
        <a:xfrm rot="16200000">
          <a:off x="3952875" y="12677775"/>
          <a:ext cx="333375" cy="504825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244475</xdr:colOff>
      <xdr:row>64</xdr:row>
      <xdr:rowOff>15875</xdr:rowOff>
    </xdr:from>
    <xdr:to>
      <xdr:col>12</xdr:col>
      <xdr:colOff>577850</xdr:colOff>
      <xdr:row>65</xdr:row>
      <xdr:rowOff>6351</xdr:rowOff>
    </xdr:to>
    <xdr:sp macro="" textlink="">
      <xdr:nvSpPr>
        <xdr:cNvPr id="15" name="矢印: 下 14">
          <a:extLst>
            <a:ext uri="{FF2B5EF4-FFF2-40B4-BE49-F238E27FC236}">
              <a16:creationId xmlns:a16="http://schemas.microsoft.com/office/drawing/2014/main" id="{1D3D848D-5DFD-4C45-8CE6-84E7E3657051}"/>
            </a:ext>
          </a:extLst>
        </xdr:cNvPr>
        <xdr:cNvSpPr/>
      </xdr:nvSpPr>
      <xdr:spPr>
        <a:xfrm>
          <a:off x="8023225" y="15300325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234950</xdr:colOff>
      <xdr:row>55</xdr:row>
      <xdr:rowOff>0</xdr:rowOff>
    </xdr:from>
    <xdr:to>
      <xdr:col>12</xdr:col>
      <xdr:colOff>568325</xdr:colOff>
      <xdr:row>55</xdr:row>
      <xdr:rowOff>225426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0DA3496E-8526-4F5A-88C1-20D1F65BD2DA}"/>
            </a:ext>
          </a:extLst>
        </xdr:cNvPr>
        <xdr:cNvSpPr/>
      </xdr:nvSpPr>
      <xdr:spPr>
        <a:xfrm>
          <a:off x="8013700" y="13201650"/>
          <a:ext cx="333375" cy="225426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163A0-B5C4-42BD-8CFF-54D6EAA16755}">
  <sheetPr>
    <tabColor rgb="FFFF0000"/>
  </sheetPr>
  <dimension ref="A118:I468"/>
  <sheetViews>
    <sheetView topLeftCell="A40" zoomScale="75" zoomScaleNormal="75" workbookViewId="0">
      <selection activeCell="N13" sqref="N13"/>
    </sheetView>
  </sheetViews>
  <sheetFormatPr defaultRowHeight="18" x14ac:dyDescent="0.55000000000000004"/>
  <sheetData>
    <row r="118" spans="1:9" x14ac:dyDescent="0.55000000000000004">
      <c r="A118" s="38" t="s">
        <v>34</v>
      </c>
      <c r="B118" s="39"/>
      <c r="C118" s="39"/>
      <c r="D118" s="39"/>
      <c r="E118" s="39"/>
      <c r="F118" s="39"/>
      <c r="G118" s="39"/>
      <c r="H118" s="39"/>
      <c r="I118" s="39"/>
    </row>
    <row r="141" spans="2:9" x14ac:dyDescent="0.55000000000000004">
      <c r="B141" s="40" t="s">
        <v>35</v>
      </c>
      <c r="C141" s="40"/>
      <c r="D141" s="40"/>
      <c r="F141" s="40" t="s">
        <v>36</v>
      </c>
      <c r="G141" s="40"/>
      <c r="H141" s="40"/>
      <c r="I141" s="40"/>
    </row>
    <row r="156" spans="1:9" x14ac:dyDescent="0.55000000000000004">
      <c r="E156" t="s">
        <v>37</v>
      </c>
    </row>
    <row r="157" spans="1:9" x14ac:dyDescent="0.55000000000000004">
      <c r="A157" s="41" t="s">
        <v>38</v>
      </c>
      <c r="B157" s="41"/>
      <c r="C157" s="41"/>
      <c r="D157" s="41"/>
      <c r="E157" s="41"/>
      <c r="F157" s="41"/>
      <c r="G157" s="41"/>
      <c r="H157" s="41"/>
      <c r="I157" s="41"/>
    </row>
    <row r="195" spans="5:5" x14ac:dyDescent="0.55000000000000004">
      <c r="E195" s="36" t="s">
        <v>39</v>
      </c>
    </row>
    <row r="234" spans="5:5" x14ac:dyDescent="0.55000000000000004">
      <c r="E234" s="36" t="s">
        <v>40</v>
      </c>
    </row>
    <row r="273" spans="5:5" x14ac:dyDescent="0.55000000000000004">
      <c r="E273" s="36" t="s">
        <v>41</v>
      </c>
    </row>
    <row r="312" spans="5:5" x14ac:dyDescent="0.55000000000000004">
      <c r="E312" s="36" t="s">
        <v>42</v>
      </c>
    </row>
    <row r="351" spans="5:5" x14ac:dyDescent="0.55000000000000004">
      <c r="E351" s="36" t="s">
        <v>43</v>
      </c>
    </row>
    <row r="390" spans="5:5" x14ac:dyDescent="0.55000000000000004">
      <c r="E390" s="36" t="s">
        <v>44</v>
      </c>
    </row>
    <row r="429" spans="5:5" x14ac:dyDescent="0.55000000000000004">
      <c r="E429" s="37" t="s">
        <v>45</v>
      </c>
    </row>
    <row r="468" spans="5:5" x14ac:dyDescent="0.55000000000000004">
      <c r="E468" s="36" t="s">
        <v>46</v>
      </c>
    </row>
  </sheetData>
  <mergeCells count="4">
    <mergeCell ref="A118:I118"/>
    <mergeCell ref="B141:D141"/>
    <mergeCell ref="F141:I141"/>
    <mergeCell ref="A157:I157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F0BF-0E4D-4C4D-88F4-FD258BA85E21}">
  <sheetPr>
    <tabColor rgb="FFFFFF00"/>
  </sheetPr>
  <dimension ref="A1"/>
  <sheetViews>
    <sheetView zoomScale="50" zoomScaleNormal="50" workbookViewId="0">
      <selection activeCell="H159" sqref="H159"/>
    </sheetView>
  </sheetViews>
  <sheetFormatPr defaultRowHeight="18" x14ac:dyDescent="0.55000000000000004"/>
  <sheetData/>
  <phoneticPr fontId="1"/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4C917-DFE9-4E7C-ACA1-2593663C60AE}">
  <dimension ref="A1:O69"/>
  <sheetViews>
    <sheetView topLeftCell="A35" workbookViewId="0">
      <selection activeCell="C46" sqref="C46"/>
    </sheetView>
  </sheetViews>
  <sheetFormatPr defaultRowHeight="18" x14ac:dyDescent="0.55000000000000004"/>
  <cols>
    <col min="1" max="1" width="5.25" customWidth="1"/>
    <col min="2" max="2" width="7.33203125" customWidth="1"/>
    <col min="3" max="3" width="8.33203125" customWidth="1"/>
    <col min="4" max="4" width="9.33203125" customWidth="1"/>
    <col min="5" max="5" width="9" customWidth="1"/>
    <col min="6" max="6" width="9.25" customWidth="1"/>
    <col min="7" max="7" width="8.33203125" customWidth="1"/>
    <col min="8" max="8" width="8.75" customWidth="1"/>
    <col min="9" max="9" width="9" customWidth="1"/>
    <col min="10" max="10" width="9.1640625" customWidth="1"/>
    <col min="12" max="12" width="9.6640625" customWidth="1"/>
    <col min="13" max="13" width="11.1640625" customWidth="1"/>
  </cols>
  <sheetData>
    <row r="1" spans="1:13" ht="32.5" x14ac:dyDescent="0.35">
      <c r="A1" s="53" t="s">
        <v>33</v>
      </c>
      <c r="B1" s="54"/>
      <c r="C1" s="54"/>
      <c r="D1" s="54"/>
      <c r="E1" s="54"/>
      <c r="F1" s="54"/>
      <c r="G1" s="44"/>
      <c r="H1" s="44"/>
      <c r="I1" s="44"/>
      <c r="J1" s="44"/>
      <c r="K1" s="44"/>
      <c r="L1" s="44"/>
      <c r="M1" s="44"/>
    </row>
    <row r="2" spans="1:13" ht="18.5" x14ac:dyDescent="0.35">
      <c r="A2" s="42" t="s">
        <v>30</v>
      </c>
      <c r="B2" s="43"/>
      <c r="C2" s="43"/>
      <c r="D2" s="43"/>
      <c r="E2" s="43"/>
      <c r="F2" s="43"/>
      <c r="G2" s="44" t="s">
        <v>23</v>
      </c>
      <c r="H2" s="44"/>
      <c r="I2" s="44"/>
      <c r="J2" s="44"/>
      <c r="K2" s="44"/>
      <c r="L2" s="44"/>
      <c r="M2" s="44"/>
    </row>
    <row r="3" spans="1:13" ht="18.5" thickBot="1" x14ac:dyDescent="0.6">
      <c r="B3" s="1" t="s">
        <v>6</v>
      </c>
      <c r="C3" s="3">
        <v>4</v>
      </c>
      <c r="D3" s="2" t="s">
        <v>7</v>
      </c>
      <c r="E3" s="3">
        <v>1</v>
      </c>
      <c r="F3" s="2" t="s">
        <v>8</v>
      </c>
      <c r="G3" s="45" t="s">
        <v>31</v>
      </c>
      <c r="H3" s="45"/>
      <c r="I3" s="45"/>
      <c r="J3" s="45"/>
      <c r="K3" s="45"/>
      <c r="L3" s="45"/>
      <c r="M3" s="45"/>
    </row>
    <row r="4" spans="1:13" ht="54" x14ac:dyDescent="0.55000000000000004">
      <c r="A4" s="4" t="s">
        <v>0</v>
      </c>
      <c r="B4" s="5" t="s">
        <v>1</v>
      </c>
      <c r="C4" s="6" t="s">
        <v>18</v>
      </c>
      <c r="D4" s="6" t="s">
        <v>19</v>
      </c>
      <c r="E4" s="7" t="s">
        <v>2</v>
      </c>
      <c r="F4" s="8" t="s">
        <v>3</v>
      </c>
      <c r="G4" s="5" t="s">
        <v>20</v>
      </c>
      <c r="H4" s="6" t="s">
        <v>21</v>
      </c>
      <c r="I4" s="7" t="s">
        <v>4</v>
      </c>
      <c r="J4" s="8" t="s">
        <v>5</v>
      </c>
      <c r="K4" s="9" t="s">
        <v>14</v>
      </c>
      <c r="L4" s="10" t="s">
        <v>16</v>
      </c>
      <c r="M4" s="11" t="s">
        <v>9</v>
      </c>
    </row>
    <row r="5" spans="1:13" x14ac:dyDescent="0.55000000000000004">
      <c r="A5" s="12">
        <v>1</v>
      </c>
      <c r="B5" s="13">
        <v>44</v>
      </c>
      <c r="C5" s="14">
        <v>42</v>
      </c>
      <c r="D5" s="15">
        <f>ROUNDDOWN(C5/B5,2)</f>
        <v>0.95</v>
      </c>
      <c r="E5" s="14">
        <v>64</v>
      </c>
      <c r="F5" s="33">
        <f>+ROUND(E5/B5,1)</f>
        <v>1.5</v>
      </c>
      <c r="G5" s="16">
        <v>44</v>
      </c>
      <c r="H5" s="15">
        <f>ROUNDDOWN(G5/B5,2)</f>
        <v>1</v>
      </c>
      <c r="I5" s="14">
        <v>55</v>
      </c>
      <c r="J5" s="33">
        <f>+ROUND(I5/B5,1)</f>
        <v>1.3</v>
      </c>
      <c r="K5" s="17">
        <f>ROUNDDOWN(H5-D5,2)</f>
        <v>0.05</v>
      </c>
      <c r="L5" s="18">
        <f>ROUNDDOWN(J5/F5,2)</f>
        <v>0.86</v>
      </c>
      <c r="M5" s="26">
        <f>ROUNDDOWN(1-L5,2)</f>
        <v>0.14000000000000001</v>
      </c>
    </row>
    <row r="6" spans="1:13" x14ac:dyDescent="0.55000000000000004">
      <c r="A6" s="12">
        <v>2</v>
      </c>
      <c r="B6" s="13">
        <v>44</v>
      </c>
      <c r="C6" s="14">
        <v>44</v>
      </c>
      <c r="D6" s="15">
        <f t="shared" ref="D6:D42" si="0">ROUNDDOWN(C6/B6,2)</f>
        <v>1</v>
      </c>
      <c r="E6" s="14">
        <v>63</v>
      </c>
      <c r="F6" s="33">
        <f t="shared" ref="F6:F42" si="1">+ROUND(E6/B6,1)</f>
        <v>1.4</v>
      </c>
      <c r="G6" s="16">
        <v>44</v>
      </c>
      <c r="H6" s="15">
        <f t="shared" ref="H6:H42" si="2">ROUNDDOWN(G6/B6,2)</f>
        <v>1</v>
      </c>
      <c r="I6" s="14">
        <v>47</v>
      </c>
      <c r="J6" s="33">
        <f t="shared" ref="J6:J42" si="3">+ROUND(I6/B6,1)</f>
        <v>1.1000000000000001</v>
      </c>
      <c r="K6" s="17">
        <f t="shared" ref="K6:K42" si="4">ROUNDDOWN(H6-D6,2)</f>
        <v>0</v>
      </c>
      <c r="L6" s="18">
        <f t="shared" ref="L6:L43" si="5">ROUNDDOWN(J6/F6,2)</f>
        <v>0.78</v>
      </c>
      <c r="M6" s="26">
        <f>ROUNDDOWN(1-L6,2)</f>
        <v>0.22</v>
      </c>
    </row>
    <row r="7" spans="1:13" x14ac:dyDescent="0.55000000000000004">
      <c r="A7" s="12">
        <v>3</v>
      </c>
      <c r="B7" s="13">
        <v>44</v>
      </c>
      <c r="C7" s="14">
        <v>44</v>
      </c>
      <c r="D7" s="15">
        <f t="shared" si="0"/>
        <v>1</v>
      </c>
      <c r="E7" s="14">
        <v>73</v>
      </c>
      <c r="F7" s="33">
        <f t="shared" si="1"/>
        <v>1.7</v>
      </c>
      <c r="G7" s="16">
        <v>44</v>
      </c>
      <c r="H7" s="15">
        <f t="shared" si="2"/>
        <v>1</v>
      </c>
      <c r="I7" s="14">
        <v>55</v>
      </c>
      <c r="J7" s="33">
        <f t="shared" si="3"/>
        <v>1.3</v>
      </c>
      <c r="K7" s="17">
        <f t="shared" si="4"/>
        <v>0</v>
      </c>
      <c r="L7" s="18">
        <f t="shared" si="5"/>
        <v>0.76</v>
      </c>
      <c r="M7" s="26">
        <f t="shared" ref="M7:M42" si="6">ROUNDDOWN(1-L7,2)</f>
        <v>0.24</v>
      </c>
    </row>
    <row r="8" spans="1:13" x14ac:dyDescent="0.55000000000000004">
      <c r="A8" s="12">
        <v>4</v>
      </c>
      <c r="B8" s="13">
        <v>44</v>
      </c>
      <c r="C8" s="14">
        <v>41</v>
      </c>
      <c r="D8" s="15">
        <f t="shared" si="0"/>
        <v>0.93</v>
      </c>
      <c r="E8" s="14">
        <v>49</v>
      </c>
      <c r="F8" s="33">
        <f t="shared" si="1"/>
        <v>1.1000000000000001</v>
      </c>
      <c r="G8" s="16">
        <v>44</v>
      </c>
      <c r="H8" s="15">
        <f t="shared" si="2"/>
        <v>1</v>
      </c>
      <c r="I8" s="14">
        <v>45</v>
      </c>
      <c r="J8" s="33">
        <f t="shared" si="3"/>
        <v>1</v>
      </c>
      <c r="K8" s="17">
        <f t="shared" si="4"/>
        <v>7.0000000000000007E-2</v>
      </c>
      <c r="L8" s="18">
        <f t="shared" si="5"/>
        <v>0.9</v>
      </c>
      <c r="M8" s="26">
        <f t="shared" si="6"/>
        <v>0.1</v>
      </c>
    </row>
    <row r="9" spans="1:13" x14ac:dyDescent="0.55000000000000004">
      <c r="A9" s="12">
        <v>5</v>
      </c>
      <c r="B9" s="13">
        <v>44</v>
      </c>
      <c r="C9" s="14">
        <v>44</v>
      </c>
      <c r="D9" s="15">
        <f t="shared" si="0"/>
        <v>1</v>
      </c>
      <c r="E9" s="14">
        <v>92</v>
      </c>
      <c r="F9" s="33">
        <f t="shared" si="1"/>
        <v>2.1</v>
      </c>
      <c r="G9" s="16">
        <v>44</v>
      </c>
      <c r="H9" s="15">
        <f t="shared" si="2"/>
        <v>1</v>
      </c>
      <c r="I9" s="14">
        <v>95</v>
      </c>
      <c r="J9" s="33">
        <f t="shared" si="3"/>
        <v>2.2000000000000002</v>
      </c>
      <c r="K9" s="17">
        <f t="shared" si="4"/>
        <v>0</v>
      </c>
      <c r="L9" s="18">
        <f t="shared" si="5"/>
        <v>1.04</v>
      </c>
      <c r="M9" s="26">
        <f t="shared" si="6"/>
        <v>-0.04</v>
      </c>
    </row>
    <row r="10" spans="1:13" x14ac:dyDescent="0.55000000000000004">
      <c r="A10" s="12">
        <v>6</v>
      </c>
      <c r="B10" s="13">
        <v>44</v>
      </c>
      <c r="C10" s="14">
        <v>43</v>
      </c>
      <c r="D10" s="15">
        <f t="shared" si="0"/>
        <v>0.97</v>
      </c>
      <c r="E10" s="14">
        <v>45</v>
      </c>
      <c r="F10" s="33">
        <f t="shared" si="1"/>
        <v>1</v>
      </c>
      <c r="G10" s="16">
        <v>44</v>
      </c>
      <c r="H10" s="15">
        <f t="shared" si="2"/>
        <v>1</v>
      </c>
      <c r="I10" s="14">
        <v>42</v>
      </c>
      <c r="J10" s="33">
        <f t="shared" si="3"/>
        <v>1</v>
      </c>
      <c r="K10" s="17">
        <f t="shared" si="4"/>
        <v>0.03</v>
      </c>
      <c r="L10" s="18">
        <f t="shared" si="5"/>
        <v>1</v>
      </c>
      <c r="M10" s="26">
        <f t="shared" si="6"/>
        <v>0</v>
      </c>
    </row>
    <row r="11" spans="1:13" x14ac:dyDescent="0.55000000000000004">
      <c r="A11" s="12">
        <v>7</v>
      </c>
      <c r="B11" s="13">
        <v>44</v>
      </c>
      <c r="C11" s="14">
        <v>44</v>
      </c>
      <c r="D11" s="15">
        <f t="shared" si="0"/>
        <v>1</v>
      </c>
      <c r="E11" s="14">
        <v>51</v>
      </c>
      <c r="F11" s="33">
        <f t="shared" si="1"/>
        <v>1.2</v>
      </c>
      <c r="G11" s="16">
        <v>44</v>
      </c>
      <c r="H11" s="15">
        <f t="shared" si="2"/>
        <v>1</v>
      </c>
      <c r="I11" s="14">
        <v>45</v>
      </c>
      <c r="J11" s="33">
        <f t="shared" si="3"/>
        <v>1</v>
      </c>
      <c r="K11" s="17">
        <f t="shared" si="4"/>
        <v>0</v>
      </c>
      <c r="L11" s="18">
        <f t="shared" si="5"/>
        <v>0.83</v>
      </c>
      <c r="M11" s="26">
        <f t="shared" si="6"/>
        <v>0.17</v>
      </c>
    </row>
    <row r="12" spans="1:13" x14ac:dyDescent="0.55000000000000004">
      <c r="A12" s="12">
        <v>8</v>
      </c>
      <c r="B12" s="13">
        <v>44</v>
      </c>
      <c r="C12" s="14">
        <v>42</v>
      </c>
      <c r="D12" s="15">
        <f t="shared" si="0"/>
        <v>0.95</v>
      </c>
      <c r="E12" s="14">
        <v>47</v>
      </c>
      <c r="F12" s="33">
        <f t="shared" si="1"/>
        <v>1.1000000000000001</v>
      </c>
      <c r="G12" s="16">
        <v>44</v>
      </c>
      <c r="H12" s="15">
        <f t="shared" si="2"/>
        <v>1</v>
      </c>
      <c r="I12" s="14">
        <v>55</v>
      </c>
      <c r="J12" s="33">
        <f t="shared" si="3"/>
        <v>1.3</v>
      </c>
      <c r="K12" s="17">
        <f t="shared" si="4"/>
        <v>0.05</v>
      </c>
      <c r="L12" s="18">
        <f t="shared" si="5"/>
        <v>1.18</v>
      </c>
      <c r="M12" s="26">
        <f t="shared" si="6"/>
        <v>-0.18</v>
      </c>
    </row>
    <row r="13" spans="1:13" x14ac:dyDescent="0.55000000000000004">
      <c r="A13" s="12">
        <v>9</v>
      </c>
      <c r="B13" s="13">
        <v>44</v>
      </c>
      <c r="C13" s="14">
        <v>44</v>
      </c>
      <c r="D13" s="15">
        <f t="shared" si="0"/>
        <v>1</v>
      </c>
      <c r="E13" s="14">
        <v>88</v>
      </c>
      <c r="F13" s="33">
        <f t="shared" si="1"/>
        <v>2</v>
      </c>
      <c r="G13" s="16">
        <v>44</v>
      </c>
      <c r="H13" s="15">
        <f t="shared" si="2"/>
        <v>1</v>
      </c>
      <c r="I13" s="14">
        <v>45</v>
      </c>
      <c r="J13" s="33">
        <f t="shared" si="3"/>
        <v>1</v>
      </c>
      <c r="K13" s="17">
        <f t="shared" si="4"/>
        <v>0</v>
      </c>
      <c r="L13" s="18">
        <f t="shared" si="5"/>
        <v>0.5</v>
      </c>
      <c r="M13" s="26">
        <f t="shared" si="6"/>
        <v>0.5</v>
      </c>
    </row>
    <row r="14" spans="1:13" x14ac:dyDescent="0.55000000000000004">
      <c r="A14" s="12">
        <v>10</v>
      </c>
      <c r="B14" s="13">
        <v>44</v>
      </c>
      <c r="C14" s="14">
        <v>43</v>
      </c>
      <c r="D14" s="15">
        <f t="shared" si="0"/>
        <v>0.97</v>
      </c>
      <c r="E14" s="14">
        <v>85</v>
      </c>
      <c r="F14" s="33">
        <f t="shared" si="1"/>
        <v>1.9</v>
      </c>
      <c r="G14" s="16">
        <v>44</v>
      </c>
      <c r="H14" s="15">
        <f t="shared" si="2"/>
        <v>1</v>
      </c>
      <c r="I14" s="14">
        <v>95</v>
      </c>
      <c r="J14" s="33">
        <f t="shared" si="3"/>
        <v>2.2000000000000002</v>
      </c>
      <c r="K14" s="17">
        <f t="shared" si="4"/>
        <v>0.03</v>
      </c>
      <c r="L14" s="18">
        <f t="shared" si="5"/>
        <v>1.1499999999999999</v>
      </c>
      <c r="M14" s="26">
        <f t="shared" si="6"/>
        <v>-0.15</v>
      </c>
    </row>
    <row r="15" spans="1:13" x14ac:dyDescent="0.55000000000000004">
      <c r="A15" s="12">
        <v>11</v>
      </c>
      <c r="B15" s="13">
        <v>44</v>
      </c>
      <c r="C15" s="14">
        <v>44</v>
      </c>
      <c r="D15" s="15">
        <f t="shared" si="0"/>
        <v>1</v>
      </c>
      <c r="E15" s="14">
        <v>83</v>
      </c>
      <c r="F15" s="33">
        <f t="shared" si="1"/>
        <v>1.9</v>
      </c>
      <c r="G15" s="16">
        <v>44</v>
      </c>
      <c r="H15" s="15">
        <f t="shared" si="2"/>
        <v>1</v>
      </c>
      <c r="I15" s="14">
        <v>42</v>
      </c>
      <c r="J15" s="33">
        <f t="shared" si="3"/>
        <v>1</v>
      </c>
      <c r="K15" s="17">
        <f t="shared" si="4"/>
        <v>0</v>
      </c>
      <c r="L15" s="18">
        <f t="shared" si="5"/>
        <v>0.52</v>
      </c>
      <c r="M15" s="26">
        <f t="shared" si="6"/>
        <v>0.48</v>
      </c>
    </row>
    <row r="16" spans="1:13" x14ac:dyDescent="0.55000000000000004">
      <c r="A16" s="12">
        <v>12</v>
      </c>
      <c r="B16" s="13">
        <v>44</v>
      </c>
      <c r="C16" s="14">
        <v>40</v>
      </c>
      <c r="D16" s="15">
        <f t="shared" si="0"/>
        <v>0.9</v>
      </c>
      <c r="E16" s="14">
        <v>55</v>
      </c>
      <c r="F16" s="33">
        <f t="shared" si="1"/>
        <v>1.3</v>
      </c>
      <c r="G16" s="16">
        <v>44</v>
      </c>
      <c r="H16" s="15">
        <f t="shared" si="2"/>
        <v>1</v>
      </c>
      <c r="I16" s="14">
        <v>45</v>
      </c>
      <c r="J16" s="33">
        <f t="shared" si="3"/>
        <v>1</v>
      </c>
      <c r="K16" s="17">
        <f t="shared" si="4"/>
        <v>0.1</v>
      </c>
      <c r="L16" s="18">
        <f t="shared" si="5"/>
        <v>0.76</v>
      </c>
      <c r="M16" s="26">
        <f t="shared" si="6"/>
        <v>0.24</v>
      </c>
    </row>
    <row r="17" spans="1:13" x14ac:dyDescent="0.55000000000000004">
      <c r="A17" s="12">
        <v>13</v>
      </c>
      <c r="B17" s="13">
        <v>44</v>
      </c>
      <c r="C17" s="14">
        <v>43</v>
      </c>
      <c r="D17" s="15">
        <f t="shared" si="0"/>
        <v>0.97</v>
      </c>
      <c r="E17" s="14">
        <v>61</v>
      </c>
      <c r="F17" s="33">
        <f t="shared" si="1"/>
        <v>1.4</v>
      </c>
      <c r="G17" s="16">
        <v>44</v>
      </c>
      <c r="H17" s="15">
        <f t="shared" si="2"/>
        <v>1</v>
      </c>
      <c r="I17" s="14">
        <v>47</v>
      </c>
      <c r="J17" s="33">
        <f t="shared" si="3"/>
        <v>1.1000000000000001</v>
      </c>
      <c r="K17" s="17">
        <f t="shared" si="4"/>
        <v>0.03</v>
      </c>
      <c r="L17" s="18">
        <f t="shared" si="5"/>
        <v>0.78</v>
      </c>
      <c r="M17" s="26">
        <f t="shared" si="6"/>
        <v>0.22</v>
      </c>
    </row>
    <row r="18" spans="1:13" x14ac:dyDescent="0.55000000000000004">
      <c r="A18" s="12">
        <v>14</v>
      </c>
      <c r="B18" s="13">
        <v>44</v>
      </c>
      <c r="C18" s="14">
        <v>44</v>
      </c>
      <c r="D18" s="15">
        <f t="shared" si="0"/>
        <v>1</v>
      </c>
      <c r="E18" s="14">
        <v>64</v>
      </c>
      <c r="F18" s="33">
        <f t="shared" si="1"/>
        <v>1.5</v>
      </c>
      <c r="G18" s="16">
        <v>44</v>
      </c>
      <c r="H18" s="15">
        <f t="shared" si="2"/>
        <v>1</v>
      </c>
      <c r="I18" s="14">
        <v>65</v>
      </c>
      <c r="J18" s="33">
        <f t="shared" si="3"/>
        <v>1.5</v>
      </c>
      <c r="K18" s="17">
        <f t="shared" si="4"/>
        <v>0</v>
      </c>
      <c r="L18" s="18">
        <f t="shared" si="5"/>
        <v>1</v>
      </c>
      <c r="M18" s="26">
        <f t="shared" si="6"/>
        <v>0</v>
      </c>
    </row>
    <row r="19" spans="1:13" x14ac:dyDescent="0.55000000000000004">
      <c r="A19" s="12">
        <v>15</v>
      </c>
      <c r="B19" s="13">
        <v>44</v>
      </c>
      <c r="C19" s="14">
        <v>44</v>
      </c>
      <c r="D19" s="15">
        <f t="shared" si="0"/>
        <v>1</v>
      </c>
      <c r="E19" s="14">
        <v>70</v>
      </c>
      <c r="F19" s="33">
        <f t="shared" si="1"/>
        <v>1.6</v>
      </c>
      <c r="G19" s="16">
        <v>44</v>
      </c>
      <c r="H19" s="15">
        <f t="shared" si="2"/>
        <v>1</v>
      </c>
      <c r="I19" s="14">
        <v>70</v>
      </c>
      <c r="J19" s="33">
        <f t="shared" si="3"/>
        <v>1.6</v>
      </c>
      <c r="K19" s="17">
        <f t="shared" si="4"/>
        <v>0</v>
      </c>
      <c r="L19" s="18">
        <f t="shared" si="5"/>
        <v>1</v>
      </c>
      <c r="M19" s="26">
        <f t="shared" si="6"/>
        <v>0</v>
      </c>
    </row>
    <row r="20" spans="1:13" x14ac:dyDescent="0.55000000000000004">
      <c r="A20" s="12">
        <v>16</v>
      </c>
      <c r="B20" s="13">
        <v>44</v>
      </c>
      <c r="C20" s="14">
        <v>44</v>
      </c>
      <c r="D20" s="15">
        <f t="shared" si="0"/>
        <v>1</v>
      </c>
      <c r="E20" s="14">
        <v>92</v>
      </c>
      <c r="F20" s="33">
        <f t="shared" si="1"/>
        <v>2.1</v>
      </c>
      <c r="G20" s="16">
        <v>44</v>
      </c>
      <c r="H20" s="15">
        <f t="shared" si="2"/>
        <v>1</v>
      </c>
      <c r="I20" s="14">
        <v>65</v>
      </c>
      <c r="J20" s="33">
        <f t="shared" si="3"/>
        <v>1.5</v>
      </c>
      <c r="K20" s="17">
        <f t="shared" si="4"/>
        <v>0</v>
      </c>
      <c r="L20" s="18">
        <f t="shared" si="5"/>
        <v>0.71</v>
      </c>
      <c r="M20" s="26">
        <f t="shared" si="6"/>
        <v>0.28999999999999998</v>
      </c>
    </row>
    <row r="21" spans="1:13" x14ac:dyDescent="0.55000000000000004">
      <c r="A21" s="12">
        <v>17</v>
      </c>
      <c r="B21" s="13">
        <v>44</v>
      </c>
      <c r="C21" s="14">
        <v>41</v>
      </c>
      <c r="D21" s="15">
        <f t="shared" si="0"/>
        <v>0.93</v>
      </c>
      <c r="E21" s="14">
        <v>60</v>
      </c>
      <c r="F21" s="33">
        <f t="shared" si="1"/>
        <v>1.4</v>
      </c>
      <c r="G21" s="16">
        <v>44</v>
      </c>
      <c r="H21" s="15">
        <f t="shared" si="2"/>
        <v>1</v>
      </c>
      <c r="I21" s="14">
        <v>48</v>
      </c>
      <c r="J21" s="33">
        <f t="shared" si="3"/>
        <v>1.1000000000000001</v>
      </c>
      <c r="K21" s="17">
        <f t="shared" si="4"/>
        <v>7.0000000000000007E-2</v>
      </c>
      <c r="L21" s="18">
        <f t="shared" si="5"/>
        <v>0.78</v>
      </c>
      <c r="M21" s="26">
        <f t="shared" si="6"/>
        <v>0.22</v>
      </c>
    </row>
    <row r="22" spans="1:13" x14ac:dyDescent="0.55000000000000004">
      <c r="A22" s="12">
        <v>18</v>
      </c>
      <c r="B22" s="13">
        <v>44</v>
      </c>
      <c r="C22" s="14">
        <v>44</v>
      </c>
      <c r="D22" s="15">
        <f t="shared" si="0"/>
        <v>1</v>
      </c>
      <c r="E22" s="14">
        <v>72</v>
      </c>
      <c r="F22" s="33">
        <f t="shared" si="1"/>
        <v>1.6</v>
      </c>
      <c r="G22" s="16">
        <v>44</v>
      </c>
      <c r="H22" s="15">
        <f t="shared" si="2"/>
        <v>1</v>
      </c>
      <c r="I22" s="14">
        <v>51</v>
      </c>
      <c r="J22" s="33">
        <f t="shared" si="3"/>
        <v>1.2</v>
      </c>
      <c r="K22" s="17">
        <f t="shared" si="4"/>
        <v>0</v>
      </c>
      <c r="L22" s="18">
        <f t="shared" si="5"/>
        <v>0.75</v>
      </c>
      <c r="M22" s="26">
        <f t="shared" si="6"/>
        <v>0.25</v>
      </c>
    </row>
    <row r="23" spans="1:13" x14ac:dyDescent="0.55000000000000004">
      <c r="A23" s="12">
        <v>19</v>
      </c>
      <c r="B23" s="13">
        <v>44</v>
      </c>
      <c r="C23" s="14">
        <v>43</v>
      </c>
      <c r="D23" s="15">
        <f t="shared" si="0"/>
        <v>0.97</v>
      </c>
      <c r="E23" s="14">
        <v>73</v>
      </c>
      <c r="F23" s="33">
        <f t="shared" si="1"/>
        <v>1.7</v>
      </c>
      <c r="G23" s="16">
        <v>44</v>
      </c>
      <c r="H23" s="15">
        <f t="shared" si="2"/>
        <v>1</v>
      </c>
      <c r="I23" s="14">
        <v>48</v>
      </c>
      <c r="J23" s="33">
        <f t="shared" si="3"/>
        <v>1.1000000000000001</v>
      </c>
      <c r="K23" s="17">
        <f t="shared" si="4"/>
        <v>0.03</v>
      </c>
      <c r="L23" s="18">
        <f t="shared" si="5"/>
        <v>0.64</v>
      </c>
      <c r="M23" s="26">
        <f t="shared" si="6"/>
        <v>0.36</v>
      </c>
    </row>
    <row r="24" spans="1:13" x14ac:dyDescent="0.55000000000000004">
      <c r="A24" s="12">
        <v>20</v>
      </c>
      <c r="B24" s="13">
        <v>44</v>
      </c>
      <c r="C24" s="14">
        <v>43</v>
      </c>
      <c r="D24" s="15">
        <f t="shared" si="0"/>
        <v>0.97</v>
      </c>
      <c r="E24" s="14">
        <v>49</v>
      </c>
      <c r="F24" s="33">
        <f t="shared" si="1"/>
        <v>1.1000000000000001</v>
      </c>
      <c r="G24" s="16">
        <v>44</v>
      </c>
      <c r="H24" s="15">
        <f t="shared" si="2"/>
        <v>1</v>
      </c>
      <c r="I24" s="14">
        <v>52</v>
      </c>
      <c r="J24" s="33">
        <f t="shared" si="3"/>
        <v>1.2</v>
      </c>
      <c r="K24" s="17">
        <f t="shared" si="4"/>
        <v>0.03</v>
      </c>
      <c r="L24" s="18">
        <f t="shared" si="5"/>
        <v>1.0900000000000001</v>
      </c>
      <c r="M24" s="26">
        <f t="shared" si="6"/>
        <v>-0.09</v>
      </c>
    </row>
    <row r="25" spans="1:13" x14ac:dyDescent="0.55000000000000004">
      <c r="A25" s="12">
        <v>21</v>
      </c>
      <c r="B25" s="13">
        <v>44</v>
      </c>
      <c r="C25" s="14">
        <v>44</v>
      </c>
      <c r="D25" s="15">
        <f t="shared" si="0"/>
        <v>1</v>
      </c>
      <c r="E25" s="14">
        <v>92</v>
      </c>
      <c r="F25" s="34">
        <f t="shared" si="1"/>
        <v>2.1</v>
      </c>
      <c r="G25" s="16">
        <v>44</v>
      </c>
      <c r="H25" s="15">
        <f t="shared" si="2"/>
        <v>1</v>
      </c>
      <c r="I25" s="14">
        <v>55</v>
      </c>
      <c r="J25" s="35">
        <f t="shared" si="3"/>
        <v>1.3</v>
      </c>
      <c r="K25" s="17">
        <f t="shared" si="4"/>
        <v>0</v>
      </c>
      <c r="L25" s="18">
        <f t="shared" si="5"/>
        <v>0.61</v>
      </c>
      <c r="M25" s="26">
        <f t="shared" si="6"/>
        <v>0.39</v>
      </c>
    </row>
    <row r="26" spans="1:13" x14ac:dyDescent="0.55000000000000004">
      <c r="A26" s="12">
        <v>22</v>
      </c>
      <c r="B26" s="13">
        <v>44</v>
      </c>
      <c r="C26" s="14">
        <v>41</v>
      </c>
      <c r="D26" s="15">
        <f t="shared" si="0"/>
        <v>0.93</v>
      </c>
      <c r="E26" s="14">
        <v>45</v>
      </c>
      <c r="F26" s="33">
        <f t="shared" si="1"/>
        <v>1</v>
      </c>
      <c r="G26" s="16">
        <v>44</v>
      </c>
      <c r="H26" s="15">
        <f t="shared" si="2"/>
        <v>1</v>
      </c>
      <c r="I26" s="14">
        <v>42</v>
      </c>
      <c r="J26" s="33">
        <f t="shared" si="3"/>
        <v>1</v>
      </c>
      <c r="K26" s="17">
        <f t="shared" si="4"/>
        <v>7.0000000000000007E-2</v>
      </c>
      <c r="L26" s="18">
        <f t="shared" si="5"/>
        <v>1</v>
      </c>
      <c r="M26" s="26">
        <f t="shared" si="6"/>
        <v>0</v>
      </c>
    </row>
    <row r="27" spans="1:13" x14ac:dyDescent="0.55000000000000004">
      <c r="A27" s="12">
        <v>23</v>
      </c>
      <c r="B27" s="13">
        <v>44</v>
      </c>
      <c r="C27" s="14">
        <v>44</v>
      </c>
      <c r="D27" s="15">
        <f t="shared" si="0"/>
        <v>1</v>
      </c>
      <c r="E27" s="14">
        <v>51</v>
      </c>
      <c r="F27" s="33">
        <f t="shared" si="1"/>
        <v>1.2</v>
      </c>
      <c r="G27" s="16">
        <v>44</v>
      </c>
      <c r="H27" s="15">
        <f t="shared" si="2"/>
        <v>1</v>
      </c>
      <c r="I27" s="14">
        <v>45</v>
      </c>
      <c r="J27" s="33">
        <f t="shared" si="3"/>
        <v>1</v>
      </c>
      <c r="K27" s="17">
        <f t="shared" si="4"/>
        <v>0</v>
      </c>
      <c r="L27" s="18">
        <f t="shared" si="5"/>
        <v>0.83</v>
      </c>
      <c r="M27" s="26">
        <f t="shared" si="6"/>
        <v>0.17</v>
      </c>
    </row>
    <row r="28" spans="1:13" x14ac:dyDescent="0.55000000000000004">
      <c r="A28" s="12">
        <v>24</v>
      </c>
      <c r="B28" s="13">
        <v>44</v>
      </c>
      <c r="C28" s="14">
        <v>40</v>
      </c>
      <c r="D28" s="15">
        <f t="shared" si="0"/>
        <v>0.9</v>
      </c>
      <c r="E28" s="14">
        <v>47</v>
      </c>
      <c r="F28" s="33">
        <f t="shared" si="1"/>
        <v>1.1000000000000001</v>
      </c>
      <c r="G28" s="16">
        <v>44</v>
      </c>
      <c r="H28" s="15">
        <f t="shared" si="2"/>
        <v>1</v>
      </c>
      <c r="I28" s="14">
        <v>47</v>
      </c>
      <c r="J28" s="33">
        <f t="shared" si="3"/>
        <v>1.1000000000000001</v>
      </c>
      <c r="K28" s="17">
        <f t="shared" si="4"/>
        <v>0.1</v>
      </c>
      <c r="L28" s="18">
        <f t="shared" si="5"/>
        <v>1</v>
      </c>
      <c r="M28" s="26">
        <f t="shared" si="6"/>
        <v>0</v>
      </c>
    </row>
    <row r="29" spans="1:13" x14ac:dyDescent="0.55000000000000004">
      <c r="A29" s="12">
        <v>25</v>
      </c>
      <c r="B29" s="13">
        <v>44</v>
      </c>
      <c r="C29" s="14">
        <v>44</v>
      </c>
      <c r="D29" s="15">
        <f t="shared" si="0"/>
        <v>1</v>
      </c>
      <c r="E29" s="14">
        <v>88</v>
      </c>
      <c r="F29" s="33">
        <f t="shared" si="1"/>
        <v>2</v>
      </c>
      <c r="G29" s="16">
        <v>44</v>
      </c>
      <c r="H29" s="15">
        <f t="shared" si="2"/>
        <v>1</v>
      </c>
      <c r="I29" s="14">
        <v>65</v>
      </c>
      <c r="J29" s="33">
        <f t="shared" si="3"/>
        <v>1.5</v>
      </c>
      <c r="K29" s="17">
        <f t="shared" si="4"/>
        <v>0</v>
      </c>
      <c r="L29" s="18">
        <f t="shared" si="5"/>
        <v>0.75</v>
      </c>
      <c r="M29" s="26">
        <f t="shared" si="6"/>
        <v>0.25</v>
      </c>
    </row>
    <row r="30" spans="1:13" x14ac:dyDescent="0.55000000000000004">
      <c r="A30" s="12">
        <v>26</v>
      </c>
      <c r="B30" s="13">
        <v>44</v>
      </c>
      <c r="C30" s="14">
        <v>43</v>
      </c>
      <c r="D30" s="15">
        <f t="shared" si="0"/>
        <v>0.97</v>
      </c>
      <c r="E30" s="14">
        <v>85</v>
      </c>
      <c r="F30" s="33">
        <f t="shared" si="1"/>
        <v>1.9</v>
      </c>
      <c r="G30" s="16">
        <v>44</v>
      </c>
      <c r="H30" s="15">
        <f t="shared" si="2"/>
        <v>1</v>
      </c>
      <c r="I30" s="14">
        <v>70</v>
      </c>
      <c r="J30" s="33">
        <f t="shared" si="3"/>
        <v>1.6</v>
      </c>
      <c r="K30" s="17">
        <f t="shared" si="4"/>
        <v>0.03</v>
      </c>
      <c r="L30" s="18">
        <f t="shared" si="5"/>
        <v>0.84</v>
      </c>
      <c r="M30" s="26">
        <f t="shared" si="6"/>
        <v>0.16</v>
      </c>
    </row>
    <row r="31" spans="1:13" x14ac:dyDescent="0.55000000000000004">
      <c r="A31" s="12">
        <v>27</v>
      </c>
      <c r="B31" s="13">
        <v>44</v>
      </c>
      <c r="C31" s="14">
        <v>44</v>
      </c>
      <c r="D31" s="15">
        <f t="shared" si="0"/>
        <v>1</v>
      </c>
      <c r="E31" s="14">
        <v>83</v>
      </c>
      <c r="F31" s="33">
        <f t="shared" si="1"/>
        <v>1.9</v>
      </c>
      <c r="G31" s="16">
        <v>44</v>
      </c>
      <c r="H31" s="15">
        <f t="shared" si="2"/>
        <v>1</v>
      </c>
      <c r="I31" s="14">
        <v>65</v>
      </c>
      <c r="J31" s="33">
        <f t="shared" si="3"/>
        <v>1.5</v>
      </c>
      <c r="K31" s="17">
        <f t="shared" si="4"/>
        <v>0</v>
      </c>
      <c r="L31" s="18">
        <f t="shared" si="5"/>
        <v>0.78</v>
      </c>
      <c r="M31" s="26">
        <f t="shared" si="6"/>
        <v>0.22</v>
      </c>
    </row>
    <row r="32" spans="1:13" x14ac:dyDescent="0.55000000000000004">
      <c r="A32" s="12">
        <v>28</v>
      </c>
      <c r="B32" s="13">
        <v>44</v>
      </c>
      <c r="C32" s="14">
        <v>42</v>
      </c>
      <c r="D32" s="15">
        <f t="shared" si="0"/>
        <v>0.95</v>
      </c>
      <c r="E32" s="14">
        <v>55</v>
      </c>
      <c r="F32" s="33">
        <f t="shared" si="1"/>
        <v>1.3</v>
      </c>
      <c r="G32" s="16">
        <v>44</v>
      </c>
      <c r="H32" s="15">
        <f t="shared" si="2"/>
        <v>1</v>
      </c>
      <c r="I32" s="14">
        <v>48</v>
      </c>
      <c r="J32" s="33">
        <f t="shared" si="3"/>
        <v>1.1000000000000001</v>
      </c>
      <c r="K32" s="17">
        <f t="shared" si="4"/>
        <v>0.05</v>
      </c>
      <c r="L32" s="18">
        <f t="shared" si="5"/>
        <v>0.84</v>
      </c>
      <c r="M32" s="26">
        <f t="shared" si="6"/>
        <v>0.16</v>
      </c>
    </row>
    <row r="33" spans="1:15" x14ac:dyDescent="0.55000000000000004">
      <c r="A33" s="12">
        <v>29</v>
      </c>
      <c r="B33" s="13">
        <v>44</v>
      </c>
      <c r="C33" s="14">
        <v>44</v>
      </c>
      <c r="D33" s="15">
        <f t="shared" si="0"/>
        <v>1</v>
      </c>
      <c r="E33" s="14">
        <v>61</v>
      </c>
      <c r="F33" s="33">
        <f t="shared" si="1"/>
        <v>1.4</v>
      </c>
      <c r="G33" s="16">
        <v>44</v>
      </c>
      <c r="H33" s="15">
        <f t="shared" si="2"/>
        <v>1</v>
      </c>
      <c r="I33" s="14">
        <v>51</v>
      </c>
      <c r="J33" s="33">
        <f t="shared" si="3"/>
        <v>1.2</v>
      </c>
      <c r="K33" s="17">
        <f t="shared" si="4"/>
        <v>0</v>
      </c>
      <c r="L33" s="18">
        <f t="shared" si="5"/>
        <v>0.85</v>
      </c>
      <c r="M33" s="26">
        <f t="shared" si="6"/>
        <v>0.15</v>
      </c>
    </row>
    <row r="34" spans="1:15" x14ac:dyDescent="0.55000000000000004">
      <c r="A34" s="12">
        <v>30</v>
      </c>
      <c r="B34" s="13">
        <v>44</v>
      </c>
      <c r="C34" s="14">
        <v>41</v>
      </c>
      <c r="D34" s="15">
        <f t="shared" si="0"/>
        <v>0.93</v>
      </c>
      <c r="E34" s="14">
        <v>64</v>
      </c>
      <c r="F34" s="33">
        <f t="shared" si="1"/>
        <v>1.5</v>
      </c>
      <c r="G34" s="16">
        <v>44</v>
      </c>
      <c r="H34" s="15">
        <f t="shared" si="2"/>
        <v>1</v>
      </c>
      <c r="I34" s="14">
        <v>48</v>
      </c>
      <c r="J34" s="33">
        <f t="shared" si="3"/>
        <v>1.1000000000000001</v>
      </c>
      <c r="K34" s="17">
        <f t="shared" si="4"/>
        <v>7.0000000000000007E-2</v>
      </c>
      <c r="L34" s="18">
        <f t="shared" si="5"/>
        <v>0.73</v>
      </c>
      <c r="M34" s="26">
        <f t="shared" si="6"/>
        <v>0.27</v>
      </c>
    </row>
    <row r="35" spans="1:15" x14ac:dyDescent="0.55000000000000004">
      <c r="A35" s="12">
        <v>31</v>
      </c>
      <c r="B35" s="13">
        <v>44</v>
      </c>
      <c r="C35" s="14">
        <v>44</v>
      </c>
      <c r="D35" s="15">
        <f t="shared" si="0"/>
        <v>1</v>
      </c>
      <c r="E35" s="14">
        <v>70</v>
      </c>
      <c r="F35" s="33">
        <f t="shared" si="1"/>
        <v>1.6</v>
      </c>
      <c r="G35" s="16">
        <v>44</v>
      </c>
      <c r="H35" s="15">
        <f t="shared" si="2"/>
        <v>1</v>
      </c>
      <c r="I35" s="14">
        <v>52</v>
      </c>
      <c r="J35" s="33">
        <f t="shared" si="3"/>
        <v>1.2</v>
      </c>
      <c r="K35" s="17">
        <f t="shared" si="4"/>
        <v>0</v>
      </c>
      <c r="L35" s="18">
        <f t="shared" si="5"/>
        <v>0.75</v>
      </c>
      <c r="M35" s="26">
        <f t="shared" si="6"/>
        <v>0.25</v>
      </c>
    </row>
    <row r="36" spans="1:15" x14ac:dyDescent="0.55000000000000004">
      <c r="A36" s="12">
        <v>32</v>
      </c>
      <c r="B36" s="13">
        <v>44</v>
      </c>
      <c r="C36" s="14">
        <v>41</v>
      </c>
      <c r="D36" s="15">
        <f t="shared" si="0"/>
        <v>0.93</v>
      </c>
      <c r="E36" s="14">
        <v>92</v>
      </c>
      <c r="F36" s="33">
        <f t="shared" si="1"/>
        <v>2.1</v>
      </c>
      <c r="G36" s="16">
        <v>44</v>
      </c>
      <c r="H36" s="15">
        <f t="shared" si="2"/>
        <v>1</v>
      </c>
      <c r="I36" s="14">
        <v>55</v>
      </c>
      <c r="J36" s="33">
        <f t="shared" si="3"/>
        <v>1.3</v>
      </c>
      <c r="K36" s="17">
        <f t="shared" si="4"/>
        <v>7.0000000000000007E-2</v>
      </c>
      <c r="L36" s="18">
        <f t="shared" si="5"/>
        <v>0.61</v>
      </c>
      <c r="M36" s="26">
        <f t="shared" si="6"/>
        <v>0.39</v>
      </c>
    </row>
    <row r="37" spans="1:15" x14ac:dyDescent="0.55000000000000004">
      <c r="A37" s="12">
        <v>33</v>
      </c>
      <c r="B37" s="13">
        <v>44</v>
      </c>
      <c r="C37" s="14">
        <v>40</v>
      </c>
      <c r="D37" s="15">
        <f t="shared" si="0"/>
        <v>0.9</v>
      </c>
      <c r="E37" s="14">
        <v>60</v>
      </c>
      <c r="F37" s="33">
        <f t="shared" si="1"/>
        <v>1.4</v>
      </c>
      <c r="G37" s="16">
        <v>44</v>
      </c>
      <c r="H37" s="15">
        <f t="shared" si="2"/>
        <v>1</v>
      </c>
      <c r="I37" s="14">
        <v>47</v>
      </c>
      <c r="J37" s="33">
        <f t="shared" si="3"/>
        <v>1.1000000000000001</v>
      </c>
      <c r="K37" s="17">
        <f t="shared" si="4"/>
        <v>0.1</v>
      </c>
      <c r="L37" s="18">
        <f t="shared" si="5"/>
        <v>0.78</v>
      </c>
      <c r="M37" s="26">
        <f t="shared" si="6"/>
        <v>0.22</v>
      </c>
    </row>
    <row r="38" spans="1:15" x14ac:dyDescent="0.55000000000000004">
      <c r="A38" s="12">
        <v>34</v>
      </c>
      <c r="B38" s="13">
        <v>44</v>
      </c>
      <c r="C38" s="14">
        <v>44</v>
      </c>
      <c r="D38" s="15">
        <f t="shared" si="0"/>
        <v>1</v>
      </c>
      <c r="E38" s="14">
        <v>72</v>
      </c>
      <c r="F38" s="33">
        <f t="shared" si="1"/>
        <v>1.6</v>
      </c>
      <c r="G38" s="16">
        <v>44</v>
      </c>
      <c r="H38" s="15">
        <f t="shared" si="2"/>
        <v>1</v>
      </c>
      <c r="I38" s="14">
        <v>51</v>
      </c>
      <c r="J38" s="33">
        <f t="shared" si="3"/>
        <v>1.2</v>
      </c>
      <c r="K38" s="17">
        <f t="shared" si="4"/>
        <v>0</v>
      </c>
      <c r="L38" s="18">
        <f t="shared" si="5"/>
        <v>0.75</v>
      </c>
      <c r="M38" s="26">
        <f t="shared" si="6"/>
        <v>0.25</v>
      </c>
    </row>
    <row r="39" spans="1:15" x14ac:dyDescent="0.55000000000000004">
      <c r="A39" s="12">
        <v>35</v>
      </c>
      <c r="B39" s="13">
        <v>44</v>
      </c>
      <c r="C39" s="14">
        <v>44</v>
      </c>
      <c r="D39" s="15">
        <f t="shared" si="0"/>
        <v>1</v>
      </c>
      <c r="E39" s="14">
        <v>88</v>
      </c>
      <c r="F39" s="33">
        <f t="shared" si="1"/>
        <v>2</v>
      </c>
      <c r="G39" s="16">
        <v>44</v>
      </c>
      <c r="H39" s="15">
        <f t="shared" si="2"/>
        <v>1</v>
      </c>
      <c r="I39" s="14">
        <v>78</v>
      </c>
      <c r="J39" s="33">
        <f t="shared" si="3"/>
        <v>1.8</v>
      </c>
      <c r="K39" s="17">
        <f t="shared" si="4"/>
        <v>0</v>
      </c>
      <c r="L39" s="18">
        <f t="shared" si="5"/>
        <v>0.9</v>
      </c>
      <c r="M39" s="26">
        <f t="shared" si="6"/>
        <v>0.1</v>
      </c>
    </row>
    <row r="40" spans="1:15" x14ac:dyDescent="0.55000000000000004">
      <c r="A40" s="12">
        <v>36</v>
      </c>
      <c r="B40" s="13">
        <v>44</v>
      </c>
      <c r="C40" s="14">
        <v>42</v>
      </c>
      <c r="D40" s="15">
        <f t="shared" si="0"/>
        <v>0.95</v>
      </c>
      <c r="E40" s="14">
        <v>80</v>
      </c>
      <c r="F40" s="33">
        <f t="shared" si="1"/>
        <v>1.8</v>
      </c>
      <c r="G40" s="16">
        <v>44</v>
      </c>
      <c r="H40" s="15">
        <f t="shared" si="2"/>
        <v>1</v>
      </c>
      <c r="I40" s="14">
        <v>75</v>
      </c>
      <c r="J40" s="33">
        <f t="shared" si="3"/>
        <v>1.7</v>
      </c>
      <c r="K40" s="17">
        <f t="shared" si="4"/>
        <v>0.05</v>
      </c>
      <c r="L40" s="18">
        <f t="shared" si="5"/>
        <v>0.94</v>
      </c>
      <c r="M40" s="26">
        <f t="shared" si="6"/>
        <v>0.06</v>
      </c>
    </row>
    <row r="41" spans="1:15" x14ac:dyDescent="0.55000000000000004">
      <c r="A41" s="12">
        <v>37</v>
      </c>
      <c r="B41" s="13">
        <v>44</v>
      </c>
      <c r="C41" s="14">
        <v>44</v>
      </c>
      <c r="D41" s="15">
        <f t="shared" si="0"/>
        <v>1</v>
      </c>
      <c r="E41" s="14">
        <v>126</v>
      </c>
      <c r="F41" s="34">
        <f t="shared" si="1"/>
        <v>2.9</v>
      </c>
      <c r="G41" s="16">
        <v>44</v>
      </c>
      <c r="H41" s="15">
        <f t="shared" si="2"/>
        <v>1</v>
      </c>
      <c r="I41" s="14">
        <v>100</v>
      </c>
      <c r="J41" s="35">
        <f t="shared" si="3"/>
        <v>2.2999999999999998</v>
      </c>
      <c r="K41" s="17">
        <f t="shared" si="4"/>
        <v>0</v>
      </c>
      <c r="L41" s="18">
        <f t="shared" si="5"/>
        <v>0.79</v>
      </c>
      <c r="M41" s="26">
        <f t="shared" si="6"/>
        <v>0.21</v>
      </c>
      <c r="O41" s="23"/>
    </row>
    <row r="42" spans="1:15" ht="18.5" thickBot="1" x14ac:dyDescent="0.6">
      <c r="A42" s="12">
        <v>38</v>
      </c>
      <c r="B42" s="13">
        <v>44</v>
      </c>
      <c r="C42" s="14">
        <v>41</v>
      </c>
      <c r="D42" s="15">
        <f t="shared" si="0"/>
        <v>0.93</v>
      </c>
      <c r="E42" s="14">
        <v>70</v>
      </c>
      <c r="F42" s="33">
        <f t="shared" si="1"/>
        <v>1.6</v>
      </c>
      <c r="G42" s="16">
        <v>44</v>
      </c>
      <c r="H42" s="15">
        <f t="shared" si="2"/>
        <v>1</v>
      </c>
      <c r="I42" s="14">
        <v>60</v>
      </c>
      <c r="J42" s="33">
        <f t="shared" si="3"/>
        <v>1.4</v>
      </c>
      <c r="K42" s="17">
        <f t="shared" si="4"/>
        <v>7.0000000000000007E-2</v>
      </c>
      <c r="L42" s="18">
        <f t="shared" si="5"/>
        <v>0.87</v>
      </c>
      <c r="M42" s="26">
        <f t="shared" si="6"/>
        <v>0.13</v>
      </c>
    </row>
    <row r="43" spans="1:15" ht="26.5" thickBot="1" x14ac:dyDescent="0.6">
      <c r="A43" s="19"/>
      <c r="B43" s="19"/>
      <c r="C43" s="19"/>
      <c r="D43" s="20">
        <f>AVERAGE(D5:D42)</f>
        <v>0.97105263157894728</v>
      </c>
      <c r="E43" s="19"/>
      <c r="F43" s="30">
        <f>ROUND(AVERAGE(F5:F42,1),2)</f>
        <v>1.59</v>
      </c>
      <c r="G43" s="19"/>
      <c r="H43" s="20">
        <f>AVERAGE(H5:H42)</f>
        <v>1</v>
      </c>
      <c r="I43" s="19"/>
      <c r="J43" s="21">
        <f>ROUND(AVERAGE(J5:J42,1),2)</f>
        <v>1.31</v>
      </c>
      <c r="K43" s="27">
        <f>AVERAGE(K5:K42)</f>
        <v>2.8947368421052635E-2</v>
      </c>
      <c r="L43" s="22">
        <f t="shared" si="5"/>
        <v>0.82</v>
      </c>
      <c r="M43" s="24">
        <f>AVERAGE(M5:M42)</f>
        <v>0.1671052631578947</v>
      </c>
    </row>
    <row r="44" spans="1:15" ht="18.5" thickBot="1" x14ac:dyDescent="0.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1:15" ht="18.5" customHeight="1" x14ac:dyDescent="0.55000000000000004">
      <c r="D45" s="46" t="s">
        <v>12</v>
      </c>
      <c r="F45" s="46" t="s">
        <v>10</v>
      </c>
      <c r="H45" s="46" t="s">
        <v>13</v>
      </c>
      <c r="J45" s="46" t="s">
        <v>11</v>
      </c>
      <c r="K45" s="48" t="s">
        <v>15</v>
      </c>
      <c r="L45" s="50" t="s">
        <v>17</v>
      </c>
      <c r="M45" s="57" t="s">
        <v>24</v>
      </c>
    </row>
    <row r="46" spans="1:15" ht="18.5" customHeight="1" thickBot="1" x14ac:dyDescent="0.6">
      <c r="D46" s="47"/>
      <c r="F46" s="47"/>
      <c r="H46" s="47"/>
      <c r="J46" s="47"/>
      <c r="K46" s="49"/>
      <c r="L46" s="51"/>
      <c r="M46" s="58"/>
    </row>
    <row r="47" spans="1:15" x14ac:dyDescent="0.55000000000000004">
      <c r="L47" s="51"/>
      <c r="M47" s="58"/>
    </row>
    <row r="48" spans="1:15" ht="18.5" thickBot="1" x14ac:dyDescent="0.6">
      <c r="L48" s="52"/>
      <c r="M48" s="58"/>
    </row>
    <row r="49" spans="13:13" ht="18.5" thickBot="1" x14ac:dyDescent="0.6">
      <c r="M49" s="59"/>
    </row>
    <row r="50" spans="13:13" ht="18.5" thickBot="1" x14ac:dyDescent="0.6">
      <c r="M50" s="25"/>
    </row>
    <row r="51" spans="13:13" x14ac:dyDescent="0.55000000000000004">
      <c r="M51" s="60" t="s">
        <v>29</v>
      </c>
    </row>
    <row r="52" spans="13:13" ht="18" customHeight="1" x14ac:dyDescent="0.55000000000000004">
      <c r="M52" s="61"/>
    </row>
    <row r="53" spans="13:13" ht="18" customHeight="1" x14ac:dyDescent="0.55000000000000004">
      <c r="M53" s="61"/>
    </row>
    <row r="54" spans="13:13" ht="18.5" customHeight="1" thickBot="1" x14ac:dyDescent="0.6">
      <c r="M54" s="62"/>
    </row>
    <row r="55" spans="13:13" ht="18" customHeight="1" thickBot="1" x14ac:dyDescent="0.6">
      <c r="M55" s="32">
        <f>ROUND(AVERAGE(F5:F42,1),2)</f>
        <v>1.59</v>
      </c>
    </row>
    <row r="56" spans="13:13" ht="18" customHeight="1" thickBot="1" x14ac:dyDescent="0.6">
      <c r="M56" s="29"/>
    </row>
    <row r="57" spans="13:13" ht="18" customHeight="1" thickBot="1" x14ac:dyDescent="0.6">
      <c r="M57" s="31">
        <f>J43</f>
        <v>1.31</v>
      </c>
    </row>
    <row r="58" spans="13:13" x14ac:dyDescent="0.55000000000000004">
      <c r="M58" s="63">
        <f>M43</f>
        <v>0.1671052631578947</v>
      </c>
    </row>
    <row r="59" spans="13:13" ht="18.5" thickBot="1" x14ac:dyDescent="0.6">
      <c r="M59" s="64"/>
    </row>
    <row r="60" spans="13:13" ht="18.5" thickBot="1" x14ac:dyDescent="0.6"/>
    <row r="61" spans="13:13" x14ac:dyDescent="0.55000000000000004">
      <c r="M61" s="65" t="s">
        <v>28</v>
      </c>
    </row>
    <row r="62" spans="13:13" ht="18.5" thickBot="1" x14ac:dyDescent="0.6">
      <c r="M62" s="66"/>
    </row>
    <row r="63" spans="13:13" x14ac:dyDescent="0.55000000000000004">
      <c r="M63" s="55">
        <f>D43</f>
        <v>0.97105263157894728</v>
      </c>
    </row>
    <row r="64" spans="13:13" ht="18.5" thickBot="1" x14ac:dyDescent="0.6">
      <c r="M64" s="67"/>
    </row>
    <row r="65" spans="13:13" ht="18.5" thickBot="1" x14ac:dyDescent="0.6">
      <c r="M65" s="28"/>
    </row>
    <row r="66" spans="13:13" x14ac:dyDescent="0.55000000000000004">
      <c r="M66" s="68" t="s">
        <v>27</v>
      </c>
    </row>
    <row r="67" spans="13:13" ht="18.5" thickBot="1" x14ac:dyDescent="0.6">
      <c r="M67" s="66"/>
    </row>
    <row r="68" spans="13:13" x14ac:dyDescent="0.55000000000000004">
      <c r="M68" s="55">
        <f>H43</f>
        <v>1</v>
      </c>
    </row>
    <row r="69" spans="13:13" ht="18.5" thickBot="1" x14ac:dyDescent="0.6">
      <c r="M69" s="56"/>
    </row>
  </sheetData>
  <mergeCells count="18">
    <mergeCell ref="M68:M69"/>
    <mergeCell ref="M45:M49"/>
    <mergeCell ref="M51:M54"/>
    <mergeCell ref="M58:M59"/>
    <mergeCell ref="M61:M62"/>
    <mergeCell ref="M63:M64"/>
    <mergeCell ref="M66:M67"/>
    <mergeCell ref="A2:F2"/>
    <mergeCell ref="G1:M1"/>
    <mergeCell ref="G3:M3"/>
    <mergeCell ref="D45:D46"/>
    <mergeCell ref="F45:F46"/>
    <mergeCell ref="H45:H46"/>
    <mergeCell ref="J45:J46"/>
    <mergeCell ref="K45:K46"/>
    <mergeCell ref="L45:L48"/>
    <mergeCell ref="A1:F1"/>
    <mergeCell ref="G2:M2"/>
  </mergeCells>
  <phoneticPr fontId="1"/>
  <dataValidations count="2">
    <dataValidation type="list" allowBlank="1" showInputMessage="1" showErrorMessage="1" sqref="E3" xr:uid="{1CC944E0-4CBA-4D3E-96E6-45CD766BBCBB}">
      <formula1>"1,2,3,4,5"</formula1>
    </dataValidation>
    <dataValidation type="list" allowBlank="1" showInputMessage="1" showErrorMessage="1" sqref="C3" xr:uid="{4352A62C-92FA-4A89-9369-B61B74791E0C}">
      <formula1>"1,2,3,4,5,6"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70758-CAD9-4760-8D56-8BD5AE2606BB}">
  <dimension ref="A1:O69"/>
  <sheetViews>
    <sheetView topLeftCell="A43" zoomScale="130" zoomScaleNormal="130" workbookViewId="0">
      <selection activeCell="G2" sqref="G2:M2"/>
    </sheetView>
  </sheetViews>
  <sheetFormatPr defaultRowHeight="18" x14ac:dyDescent="0.55000000000000004"/>
  <cols>
    <col min="1" max="1" width="5.25" customWidth="1"/>
    <col min="2" max="2" width="7.33203125" customWidth="1"/>
    <col min="3" max="3" width="8.33203125" customWidth="1"/>
    <col min="4" max="4" width="9.33203125" customWidth="1"/>
    <col min="5" max="5" width="9" customWidth="1"/>
    <col min="6" max="6" width="9.25" customWidth="1"/>
    <col min="7" max="7" width="8.33203125" customWidth="1"/>
    <col min="8" max="8" width="8.75" customWidth="1"/>
    <col min="9" max="9" width="9" customWidth="1"/>
    <col min="10" max="10" width="9.1640625" customWidth="1"/>
    <col min="12" max="12" width="9.6640625" customWidth="1"/>
    <col min="13" max="13" width="11.1640625" customWidth="1"/>
  </cols>
  <sheetData>
    <row r="1" spans="1:13" ht="32.5" x14ac:dyDescent="0.55000000000000004">
      <c r="A1" s="53" t="s">
        <v>33</v>
      </c>
      <c r="B1" s="54"/>
      <c r="C1" s="54"/>
      <c r="D1" s="54"/>
      <c r="E1" s="54"/>
      <c r="F1" s="54"/>
    </row>
    <row r="2" spans="1:13" ht="18.5" x14ac:dyDescent="0.35">
      <c r="A2" s="42" t="s">
        <v>26</v>
      </c>
      <c r="B2" s="43"/>
      <c r="C2" s="43"/>
      <c r="D2" s="43"/>
      <c r="E2" s="43"/>
      <c r="F2" s="43"/>
      <c r="G2" s="44" t="s">
        <v>23</v>
      </c>
      <c r="H2" s="44"/>
      <c r="I2" s="44"/>
      <c r="J2" s="44"/>
      <c r="K2" s="44"/>
      <c r="L2" s="44"/>
      <c r="M2" s="44"/>
    </row>
    <row r="3" spans="1:13" ht="18.5" thickBot="1" x14ac:dyDescent="0.6">
      <c r="B3" s="1" t="s">
        <v>6</v>
      </c>
      <c r="C3" s="3">
        <v>4</v>
      </c>
      <c r="D3" s="2" t="s">
        <v>7</v>
      </c>
      <c r="E3" s="3">
        <v>1</v>
      </c>
      <c r="F3" s="2" t="s">
        <v>8</v>
      </c>
      <c r="G3" s="45" t="s">
        <v>32</v>
      </c>
      <c r="H3" s="45"/>
      <c r="I3" s="45"/>
      <c r="J3" s="45"/>
      <c r="K3" s="45"/>
      <c r="L3" s="45"/>
      <c r="M3" s="45"/>
    </row>
    <row r="4" spans="1:13" ht="54" x14ac:dyDescent="0.55000000000000004">
      <c r="A4" s="4" t="s">
        <v>0</v>
      </c>
      <c r="B4" s="5" t="s">
        <v>1</v>
      </c>
      <c r="C4" s="6" t="s">
        <v>18</v>
      </c>
      <c r="D4" s="6" t="s">
        <v>19</v>
      </c>
      <c r="E4" s="7" t="s">
        <v>2</v>
      </c>
      <c r="F4" s="8" t="s">
        <v>3</v>
      </c>
      <c r="G4" s="5" t="s">
        <v>20</v>
      </c>
      <c r="H4" s="6" t="s">
        <v>21</v>
      </c>
      <c r="I4" s="7" t="s">
        <v>4</v>
      </c>
      <c r="J4" s="8" t="s">
        <v>5</v>
      </c>
      <c r="K4" s="9" t="s">
        <v>14</v>
      </c>
      <c r="L4" s="10" t="s">
        <v>16</v>
      </c>
      <c r="M4" s="11" t="s">
        <v>9</v>
      </c>
    </row>
    <row r="5" spans="1:13" x14ac:dyDescent="0.55000000000000004">
      <c r="A5" s="12">
        <v>1</v>
      </c>
      <c r="B5" s="13">
        <v>55</v>
      </c>
      <c r="C5" s="14">
        <v>55</v>
      </c>
      <c r="D5" s="15">
        <f>ROUNDDOWN(C5/B5,2)</f>
        <v>1</v>
      </c>
      <c r="E5" s="14">
        <v>64</v>
      </c>
      <c r="F5" s="33">
        <f>+ROUND(E5/B5,1)</f>
        <v>1.2</v>
      </c>
      <c r="G5" s="16">
        <v>55</v>
      </c>
      <c r="H5" s="15">
        <f>ROUNDDOWN(G5/B5,2)</f>
        <v>1</v>
      </c>
      <c r="I5" s="14">
        <v>55</v>
      </c>
      <c r="J5" s="33">
        <f>+ROUND(I5/B5,1)</f>
        <v>1</v>
      </c>
      <c r="K5" s="17">
        <f>ROUNDDOWN(H5-D5,2)</f>
        <v>0</v>
      </c>
      <c r="L5" s="18">
        <f>ROUNDDOWN(J5/F5,2)</f>
        <v>0.83</v>
      </c>
      <c r="M5" s="26">
        <f>ROUNDDOWN(1-L5,2)</f>
        <v>0.17</v>
      </c>
    </row>
    <row r="6" spans="1:13" x14ac:dyDescent="0.55000000000000004">
      <c r="A6" s="12">
        <v>2</v>
      </c>
      <c r="B6" s="13">
        <v>55</v>
      </c>
      <c r="C6" s="14">
        <v>55</v>
      </c>
      <c r="D6" s="15">
        <f t="shared" ref="D6:D42" si="0">ROUNDDOWN(C6/B6,2)</f>
        <v>1</v>
      </c>
      <c r="E6" s="14">
        <v>63</v>
      </c>
      <c r="F6" s="33">
        <f t="shared" ref="F6:F42" si="1">+ROUND(E6/B6,1)</f>
        <v>1.1000000000000001</v>
      </c>
      <c r="G6" s="16">
        <v>55</v>
      </c>
      <c r="H6" s="15">
        <f t="shared" ref="H6:H42" si="2">ROUNDDOWN(G6/B6,2)</f>
        <v>1</v>
      </c>
      <c r="I6" s="14">
        <v>47</v>
      </c>
      <c r="J6" s="33">
        <f t="shared" ref="J6:J42" si="3">+ROUND(I6/B6,1)</f>
        <v>0.9</v>
      </c>
      <c r="K6" s="17">
        <f t="shared" ref="K6:K42" si="4">ROUNDDOWN(H6-D6,2)</f>
        <v>0</v>
      </c>
      <c r="L6" s="18">
        <f t="shared" ref="L6:L43" si="5">ROUNDDOWN(J6/F6,2)</f>
        <v>0.81</v>
      </c>
      <c r="M6" s="26">
        <f>ROUNDDOWN(1-L6,2)</f>
        <v>0.19</v>
      </c>
    </row>
    <row r="7" spans="1:13" x14ac:dyDescent="0.55000000000000004">
      <c r="A7" s="12">
        <v>3</v>
      </c>
      <c r="B7" s="13">
        <v>55</v>
      </c>
      <c r="C7" s="14">
        <v>55</v>
      </c>
      <c r="D7" s="15">
        <f t="shared" si="0"/>
        <v>1</v>
      </c>
      <c r="E7" s="14">
        <v>73</v>
      </c>
      <c r="F7" s="33">
        <f t="shared" si="1"/>
        <v>1.3</v>
      </c>
      <c r="G7" s="16">
        <v>55</v>
      </c>
      <c r="H7" s="15">
        <f t="shared" si="2"/>
        <v>1</v>
      </c>
      <c r="I7" s="14">
        <v>55</v>
      </c>
      <c r="J7" s="33">
        <f t="shared" si="3"/>
        <v>1</v>
      </c>
      <c r="K7" s="17">
        <f t="shared" si="4"/>
        <v>0</v>
      </c>
      <c r="L7" s="18">
        <f t="shared" si="5"/>
        <v>0.76</v>
      </c>
      <c r="M7" s="26">
        <f t="shared" ref="M7:M42" si="6">ROUNDDOWN(1-L7,2)</f>
        <v>0.24</v>
      </c>
    </row>
    <row r="8" spans="1:13" x14ac:dyDescent="0.55000000000000004">
      <c r="A8" s="12">
        <v>4</v>
      </c>
      <c r="B8" s="13">
        <v>55</v>
      </c>
      <c r="C8" s="14">
        <v>55</v>
      </c>
      <c r="D8" s="15">
        <f t="shared" si="0"/>
        <v>1</v>
      </c>
      <c r="E8" s="14">
        <v>49</v>
      </c>
      <c r="F8" s="33">
        <f t="shared" si="1"/>
        <v>0.9</v>
      </c>
      <c r="G8" s="16">
        <v>55</v>
      </c>
      <c r="H8" s="15">
        <f t="shared" si="2"/>
        <v>1</v>
      </c>
      <c r="I8" s="14">
        <v>45</v>
      </c>
      <c r="J8" s="33">
        <f t="shared" si="3"/>
        <v>0.8</v>
      </c>
      <c r="K8" s="17">
        <f t="shared" si="4"/>
        <v>0</v>
      </c>
      <c r="L8" s="18">
        <f t="shared" si="5"/>
        <v>0.88</v>
      </c>
      <c r="M8" s="26">
        <f t="shared" si="6"/>
        <v>0.12</v>
      </c>
    </row>
    <row r="9" spans="1:13" x14ac:dyDescent="0.55000000000000004">
      <c r="A9" s="12">
        <v>5</v>
      </c>
      <c r="B9" s="13">
        <v>55</v>
      </c>
      <c r="C9" s="14">
        <v>55</v>
      </c>
      <c r="D9" s="15">
        <f t="shared" si="0"/>
        <v>1</v>
      </c>
      <c r="E9" s="14">
        <v>92</v>
      </c>
      <c r="F9" s="33">
        <f t="shared" si="1"/>
        <v>1.7</v>
      </c>
      <c r="G9" s="16">
        <v>55</v>
      </c>
      <c r="H9" s="15">
        <f t="shared" si="2"/>
        <v>1</v>
      </c>
      <c r="I9" s="14">
        <v>95</v>
      </c>
      <c r="J9" s="33">
        <f t="shared" si="3"/>
        <v>1.7</v>
      </c>
      <c r="K9" s="17">
        <f t="shared" si="4"/>
        <v>0</v>
      </c>
      <c r="L9" s="18">
        <f t="shared" si="5"/>
        <v>1</v>
      </c>
      <c r="M9" s="26">
        <f t="shared" si="6"/>
        <v>0</v>
      </c>
    </row>
    <row r="10" spans="1:13" x14ac:dyDescent="0.55000000000000004">
      <c r="A10" s="12">
        <v>6</v>
      </c>
      <c r="B10" s="13">
        <v>55</v>
      </c>
      <c r="C10" s="14">
        <v>55</v>
      </c>
      <c r="D10" s="15">
        <f t="shared" si="0"/>
        <v>1</v>
      </c>
      <c r="E10" s="14">
        <v>45</v>
      </c>
      <c r="F10" s="33">
        <f t="shared" si="1"/>
        <v>0.8</v>
      </c>
      <c r="G10" s="16">
        <v>55</v>
      </c>
      <c r="H10" s="15">
        <f t="shared" si="2"/>
        <v>1</v>
      </c>
      <c r="I10" s="14">
        <v>42</v>
      </c>
      <c r="J10" s="33">
        <f t="shared" si="3"/>
        <v>0.8</v>
      </c>
      <c r="K10" s="17">
        <f t="shared" si="4"/>
        <v>0</v>
      </c>
      <c r="L10" s="18">
        <f t="shared" si="5"/>
        <v>1</v>
      </c>
      <c r="M10" s="26">
        <f t="shared" si="6"/>
        <v>0</v>
      </c>
    </row>
    <row r="11" spans="1:13" x14ac:dyDescent="0.55000000000000004">
      <c r="A11" s="12">
        <v>7</v>
      </c>
      <c r="B11" s="13">
        <v>55</v>
      </c>
      <c r="C11" s="14">
        <v>55</v>
      </c>
      <c r="D11" s="15">
        <f t="shared" si="0"/>
        <v>1</v>
      </c>
      <c r="E11" s="14">
        <v>51</v>
      </c>
      <c r="F11" s="33">
        <f t="shared" si="1"/>
        <v>0.9</v>
      </c>
      <c r="G11" s="16">
        <v>55</v>
      </c>
      <c r="H11" s="15">
        <f t="shared" si="2"/>
        <v>1</v>
      </c>
      <c r="I11" s="14">
        <v>45</v>
      </c>
      <c r="J11" s="33">
        <f t="shared" si="3"/>
        <v>0.8</v>
      </c>
      <c r="K11" s="17">
        <f t="shared" si="4"/>
        <v>0</v>
      </c>
      <c r="L11" s="18">
        <f t="shared" si="5"/>
        <v>0.88</v>
      </c>
      <c r="M11" s="26">
        <f t="shared" si="6"/>
        <v>0.12</v>
      </c>
    </row>
    <row r="12" spans="1:13" x14ac:dyDescent="0.55000000000000004">
      <c r="A12" s="12">
        <v>8</v>
      </c>
      <c r="B12" s="13">
        <v>55</v>
      </c>
      <c r="C12" s="14">
        <v>55</v>
      </c>
      <c r="D12" s="15">
        <f t="shared" si="0"/>
        <v>1</v>
      </c>
      <c r="E12" s="14">
        <v>47</v>
      </c>
      <c r="F12" s="33">
        <f t="shared" si="1"/>
        <v>0.9</v>
      </c>
      <c r="G12" s="16">
        <v>55</v>
      </c>
      <c r="H12" s="15">
        <f t="shared" si="2"/>
        <v>1</v>
      </c>
      <c r="I12" s="14">
        <v>55</v>
      </c>
      <c r="J12" s="33">
        <f t="shared" si="3"/>
        <v>1</v>
      </c>
      <c r="K12" s="17">
        <f t="shared" si="4"/>
        <v>0</v>
      </c>
      <c r="L12" s="18">
        <f t="shared" si="5"/>
        <v>1.1100000000000001</v>
      </c>
      <c r="M12" s="26">
        <f t="shared" si="6"/>
        <v>-0.11</v>
      </c>
    </row>
    <row r="13" spans="1:13" x14ac:dyDescent="0.55000000000000004">
      <c r="A13" s="12">
        <v>9</v>
      </c>
      <c r="B13" s="13">
        <v>55</v>
      </c>
      <c r="C13" s="14">
        <v>55</v>
      </c>
      <c r="D13" s="15">
        <f t="shared" si="0"/>
        <v>1</v>
      </c>
      <c r="E13" s="14">
        <v>88</v>
      </c>
      <c r="F13" s="33">
        <f t="shared" si="1"/>
        <v>1.6</v>
      </c>
      <c r="G13" s="16">
        <v>55</v>
      </c>
      <c r="H13" s="15">
        <f t="shared" si="2"/>
        <v>1</v>
      </c>
      <c r="I13" s="14">
        <v>45</v>
      </c>
      <c r="J13" s="33">
        <f t="shared" si="3"/>
        <v>0.8</v>
      </c>
      <c r="K13" s="17">
        <f t="shared" si="4"/>
        <v>0</v>
      </c>
      <c r="L13" s="18">
        <f t="shared" si="5"/>
        <v>0.5</v>
      </c>
      <c r="M13" s="26">
        <f t="shared" si="6"/>
        <v>0.5</v>
      </c>
    </row>
    <row r="14" spans="1:13" x14ac:dyDescent="0.55000000000000004">
      <c r="A14" s="12">
        <v>10</v>
      </c>
      <c r="B14" s="13">
        <v>55</v>
      </c>
      <c r="C14" s="14">
        <v>55</v>
      </c>
      <c r="D14" s="15">
        <f t="shared" si="0"/>
        <v>1</v>
      </c>
      <c r="E14" s="14">
        <v>85</v>
      </c>
      <c r="F14" s="33">
        <f t="shared" si="1"/>
        <v>1.5</v>
      </c>
      <c r="G14" s="16">
        <v>55</v>
      </c>
      <c r="H14" s="15">
        <f t="shared" si="2"/>
        <v>1</v>
      </c>
      <c r="I14" s="14">
        <v>95</v>
      </c>
      <c r="J14" s="33">
        <f t="shared" si="3"/>
        <v>1.7</v>
      </c>
      <c r="K14" s="17">
        <f t="shared" si="4"/>
        <v>0</v>
      </c>
      <c r="L14" s="18">
        <f t="shared" si="5"/>
        <v>1.1299999999999999</v>
      </c>
      <c r="M14" s="26">
        <f t="shared" si="6"/>
        <v>-0.13</v>
      </c>
    </row>
    <row r="15" spans="1:13" x14ac:dyDescent="0.55000000000000004">
      <c r="A15" s="12">
        <v>11</v>
      </c>
      <c r="B15" s="13">
        <v>55</v>
      </c>
      <c r="C15" s="14">
        <v>55</v>
      </c>
      <c r="D15" s="15">
        <f t="shared" si="0"/>
        <v>1</v>
      </c>
      <c r="E15" s="14">
        <v>83</v>
      </c>
      <c r="F15" s="33">
        <f t="shared" si="1"/>
        <v>1.5</v>
      </c>
      <c r="G15" s="16">
        <v>55</v>
      </c>
      <c r="H15" s="15">
        <f t="shared" si="2"/>
        <v>1</v>
      </c>
      <c r="I15" s="14">
        <v>42</v>
      </c>
      <c r="J15" s="33">
        <f t="shared" si="3"/>
        <v>0.8</v>
      </c>
      <c r="K15" s="17">
        <f t="shared" si="4"/>
        <v>0</v>
      </c>
      <c r="L15" s="18">
        <f t="shared" si="5"/>
        <v>0.53</v>
      </c>
      <c r="M15" s="26">
        <f t="shared" si="6"/>
        <v>0.47</v>
      </c>
    </row>
    <row r="16" spans="1:13" x14ac:dyDescent="0.55000000000000004">
      <c r="A16" s="12">
        <v>12</v>
      </c>
      <c r="B16" s="13">
        <v>55</v>
      </c>
      <c r="C16" s="14">
        <v>55</v>
      </c>
      <c r="D16" s="15">
        <f t="shared" si="0"/>
        <v>1</v>
      </c>
      <c r="E16" s="14">
        <v>55</v>
      </c>
      <c r="F16" s="33">
        <f t="shared" si="1"/>
        <v>1</v>
      </c>
      <c r="G16" s="16">
        <v>55</v>
      </c>
      <c r="H16" s="15">
        <f t="shared" si="2"/>
        <v>1</v>
      </c>
      <c r="I16" s="14">
        <v>45</v>
      </c>
      <c r="J16" s="33">
        <f t="shared" si="3"/>
        <v>0.8</v>
      </c>
      <c r="K16" s="17">
        <f t="shared" si="4"/>
        <v>0</v>
      </c>
      <c r="L16" s="18">
        <f t="shared" si="5"/>
        <v>0.8</v>
      </c>
      <c r="M16" s="26">
        <f t="shared" si="6"/>
        <v>0.2</v>
      </c>
    </row>
    <row r="17" spans="1:13" x14ac:dyDescent="0.55000000000000004">
      <c r="A17" s="12">
        <v>13</v>
      </c>
      <c r="B17" s="13">
        <v>55</v>
      </c>
      <c r="C17" s="14">
        <v>55</v>
      </c>
      <c r="D17" s="15">
        <f t="shared" si="0"/>
        <v>1</v>
      </c>
      <c r="E17" s="14">
        <v>61</v>
      </c>
      <c r="F17" s="33">
        <f t="shared" si="1"/>
        <v>1.1000000000000001</v>
      </c>
      <c r="G17" s="16">
        <v>55</v>
      </c>
      <c r="H17" s="15">
        <f t="shared" si="2"/>
        <v>1</v>
      </c>
      <c r="I17" s="14">
        <v>47</v>
      </c>
      <c r="J17" s="33">
        <f t="shared" si="3"/>
        <v>0.9</v>
      </c>
      <c r="K17" s="17">
        <f t="shared" si="4"/>
        <v>0</v>
      </c>
      <c r="L17" s="18">
        <f t="shared" si="5"/>
        <v>0.81</v>
      </c>
      <c r="M17" s="26">
        <f t="shared" si="6"/>
        <v>0.19</v>
      </c>
    </row>
    <row r="18" spans="1:13" x14ac:dyDescent="0.55000000000000004">
      <c r="A18" s="12">
        <v>14</v>
      </c>
      <c r="B18" s="13">
        <v>55</v>
      </c>
      <c r="C18" s="14">
        <v>55</v>
      </c>
      <c r="D18" s="15">
        <f t="shared" si="0"/>
        <v>1</v>
      </c>
      <c r="E18" s="14">
        <v>64</v>
      </c>
      <c r="F18" s="33">
        <f t="shared" si="1"/>
        <v>1.2</v>
      </c>
      <c r="G18" s="16">
        <v>55</v>
      </c>
      <c r="H18" s="15">
        <f t="shared" si="2"/>
        <v>1</v>
      </c>
      <c r="I18" s="14">
        <v>65</v>
      </c>
      <c r="J18" s="33">
        <f t="shared" si="3"/>
        <v>1.2</v>
      </c>
      <c r="K18" s="17">
        <f t="shared" si="4"/>
        <v>0</v>
      </c>
      <c r="L18" s="18">
        <f t="shared" si="5"/>
        <v>1</v>
      </c>
      <c r="M18" s="26">
        <f t="shared" si="6"/>
        <v>0</v>
      </c>
    </row>
    <row r="19" spans="1:13" x14ac:dyDescent="0.55000000000000004">
      <c r="A19" s="12">
        <v>15</v>
      </c>
      <c r="B19" s="13">
        <v>55</v>
      </c>
      <c r="C19" s="14">
        <v>55</v>
      </c>
      <c r="D19" s="15">
        <f t="shared" si="0"/>
        <v>1</v>
      </c>
      <c r="E19" s="14">
        <v>70</v>
      </c>
      <c r="F19" s="33">
        <f t="shared" si="1"/>
        <v>1.3</v>
      </c>
      <c r="G19" s="16">
        <v>55</v>
      </c>
      <c r="H19" s="15">
        <f t="shared" si="2"/>
        <v>1</v>
      </c>
      <c r="I19" s="14">
        <v>70</v>
      </c>
      <c r="J19" s="33">
        <f t="shared" si="3"/>
        <v>1.3</v>
      </c>
      <c r="K19" s="17">
        <f t="shared" si="4"/>
        <v>0</v>
      </c>
      <c r="L19" s="18">
        <f t="shared" si="5"/>
        <v>1</v>
      </c>
      <c r="M19" s="26">
        <f t="shared" si="6"/>
        <v>0</v>
      </c>
    </row>
    <row r="20" spans="1:13" x14ac:dyDescent="0.55000000000000004">
      <c r="A20" s="12">
        <v>16</v>
      </c>
      <c r="B20" s="13">
        <v>55</v>
      </c>
      <c r="C20" s="14">
        <v>55</v>
      </c>
      <c r="D20" s="15">
        <f t="shared" si="0"/>
        <v>1</v>
      </c>
      <c r="E20" s="14">
        <v>92</v>
      </c>
      <c r="F20" s="33">
        <f t="shared" si="1"/>
        <v>1.7</v>
      </c>
      <c r="G20" s="16">
        <v>55</v>
      </c>
      <c r="H20" s="15">
        <f t="shared" si="2"/>
        <v>1</v>
      </c>
      <c r="I20" s="14">
        <v>65</v>
      </c>
      <c r="J20" s="33">
        <f t="shared" si="3"/>
        <v>1.2</v>
      </c>
      <c r="K20" s="17">
        <f t="shared" si="4"/>
        <v>0</v>
      </c>
      <c r="L20" s="18">
        <f t="shared" si="5"/>
        <v>0.7</v>
      </c>
      <c r="M20" s="26">
        <f t="shared" si="6"/>
        <v>0.3</v>
      </c>
    </row>
    <row r="21" spans="1:13" x14ac:dyDescent="0.55000000000000004">
      <c r="A21" s="12">
        <v>17</v>
      </c>
      <c r="B21" s="13">
        <v>55</v>
      </c>
      <c r="C21" s="14">
        <v>55</v>
      </c>
      <c r="D21" s="15">
        <f t="shared" si="0"/>
        <v>1</v>
      </c>
      <c r="E21" s="14">
        <v>60</v>
      </c>
      <c r="F21" s="33">
        <f t="shared" si="1"/>
        <v>1.1000000000000001</v>
      </c>
      <c r="G21" s="16">
        <v>55</v>
      </c>
      <c r="H21" s="15">
        <f t="shared" si="2"/>
        <v>1</v>
      </c>
      <c r="I21" s="14">
        <v>48</v>
      </c>
      <c r="J21" s="33">
        <f t="shared" si="3"/>
        <v>0.9</v>
      </c>
      <c r="K21" s="17">
        <f t="shared" si="4"/>
        <v>0</v>
      </c>
      <c r="L21" s="18">
        <f t="shared" si="5"/>
        <v>0.81</v>
      </c>
      <c r="M21" s="26">
        <f t="shared" si="6"/>
        <v>0.19</v>
      </c>
    </row>
    <row r="22" spans="1:13" x14ac:dyDescent="0.55000000000000004">
      <c r="A22" s="12">
        <v>18</v>
      </c>
      <c r="B22" s="13">
        <v>55</v>
      </c>
      <c r="C22" s="14">
        <v>55</v>
      </c>
      <c r="D22" s="15">
        <f t="shared" si="0"/>
        <v>1</v>
      </c>
      <c r="E22" s="14">
        <v>72</v>
      </c>
      <c r="F22" s="33">
        <f t="shared" si="1"/>
        <v>1.3</v>
      </c>
      <c r="G22" s="16">
        <v>55</v>
      </c>
      <c r="H22" s="15">
        <f t="shared" si="2"/>
        <v>1</v>
      </c>
      <c r="I22" s="14">
        <v>51</v>
      </c>
      <c r="J22" s="33">
        <f t="shared" si="3"/>
        <v>0.9</v>
      </c>
      <c r="K22" s="17">
        <f t="shared" si="4"/>
        <v>0</v>
      </c>
      <c r="L22" s="18">
        <f t="shared" si="5"/>
        <v>0.69</v>
      </c>
      <c r="M22" s="26">
        <f t="shared" si="6"/>
        <v>0.31</v>
      </c>
    </row>
    <row r="23" spans="1:13" x14ac:dyDescent="0.55000000000000004">
      <c r="A23" s="12">
        <v>19</v>
      </c>
      <c r="B23" s="13">
        <v>55</v>
      </c>
      <c r="C23" s="14">
        <v>55</v>
      </c>
      <c r="D23" s="15">
        <f t="shared" si="0"/>
        <v>1</v>
      </c>
      <c r="E23" s="14">
        <v>73</v>
      </c>
      <c r="F23" s="33">
        <f t="shared" si="1"/>
        <v>1.3</v>
      </c>
      <c r="G23" s="16">
        <v>55</v>
      </c>
      <c r="H23" s="15">
        <f t="shared" si="2"/>
        <v>1</v>
      </c>
      <c r="I23" s="14">
        <v>48</v>
      </c>
      <c r="J23" s="33">
        <f t="shared" si="3"/>
        <v>0.9</v>
      </c>
      <c r="K23" s="17">
        <f t="shared" si="4"/>
        <v>0</v>
      </c>
      <c r="L23" s="18">
        <f t="shared" si="5"/>
        <v>0.69</v>
      </c>
      <c r="M23" s="26">
        <f t="shared" si="6"/>
        <v>0.31</v>
      </c>
    </row>
    <row r="24" spans="1:13" x14ac:dyDescent="0.55000000000000004">
      <c r="A24" s="12">
        <v>20</v>
      </c>
      <c r="B24" s="13">
        <v>55</v>
      </c>
      <c r="C24" s="14">
        <v>55</v>
      </c>
      <c r="D24" s="15">
        <f t="shared" si="0"/>
        <v>1</v>
      </c>
      <c r="E24" s="14">
        <v>49</v>
      </c>
      <c r="F24" s="33">
        <f t="shared" si="1"/>
        <v>0.9</v>
      </c>
      <c r="G24" s="16">
        <v>55</v>
      </c>
      <c r="H24" s="15">
        <f t="shared" si="2"/>
        <v>1</v>
      </c>
      <c r="I24" s="14">
        <v>52</v>
      </c>
      <c r="J24" s="33">
        <f t="shared" si="3"/>
        <v>0.9</v>
      </c>
      <c r="K24" s="17">
        <f t="shared" si="4"/>
        <v>0</v>
      </c>
      <c r="L24" s="18">
        <f t="shared" si="5"/>
        <v>1</v>
      </c>
      <c r="M24" s="26">
        <f t="shared" si="6"/>
        <v>0</v>
      </c>
    </row>
    <row r="25" spans="1:13" x14ac:dyDescent="0.55000000000000004">
      <c r="A25" s="12">
        <v>21</v>
      </c>
      <c r="B25" s="13">
        <v>55</v>
      </c>
      <c r="C25" s="14">
        <v>55</v>
      </c>
      <c r="D25" s="15">
        <f t="shared" si="0"/>
        <v>1</v>
      </c>
      <c r="E25" s="14">
        <v>92</v>
      </c>
      <c r="F25" s="34">
        <f t="shared" si="1"/>
        <v>1.7</v>
      </c>
      <c r="G25" s="16">
        <v>55</v>
      </c>
      <c r="H25" s="15">
        <f t="shared" si="2"/>
        <v>1</v>
      </c>
      <c r="I25" s="14">
        <v>55</v>
      </c>
      <c r="J25" s="35">
        <f t="shared" si="3"/>
        <v>1</v>
      </c>
      <c r="K25" s="17">
        <f t="shared" si="4"/>
        <v>0</v>
      </c>
      <c r="L25" s="18">
        <f t="shared" si="5"/>
        <v>0.57999999999999996</v>
      </c>
      <c r="M25" s="26">
        <f t="shared" si="6"/>
        <v>0.42</v>
      </c>
    </row>
    <row r="26" spans="1:13" x14ac:dyDescent="0.55000000000000004">
      <c r="A26" s="12">
        <v>22</v>
      </c>
      <c r="B26" s="13">
        <v>55</v>
      </c>
      <c r="C26" s="14">
        <v>55</v>
      </c>
      <c r="D26" s="15">
        <f t="shared" si="0"/>
        <v>1</v>
      </c>
      <c r="E26" s="14">
        <v>45</v>
      </c>
      <c r="F26" s="33">
        <f t="shared" si="1"/>
        <v>0.8</v>
      </c>
      <c r="G26" s="16">
        <v>55</v>
      </c>
      <c r="H26" s="15">
        <f t="shared" si="2"/>
        <v>1</v>
      </c>
      <c r="I26" s="14">
        <v>42</v>
      </c>
      <c r="J26" s="33">
        <f t="shared" si="3"/>
        <v>0.8</v>
      </c>
      <c r="K26" s="17">
        <f t="shared" si="4"/>
        <v>0</v>
      </c>
      <c r="L26" s="18">
        <f t="shared" si="5"/>
        <v>1</v>
      </c>
      <c r="M26" s="26">
        <f t="shared" si="6"/>
        <v>0</v>
      </c>
    </row>
    <row r="27" spans="1:13" x14ac:dyDescent="0.55000000000000004">
      <c r="A27" s="12">
        <v>23</v>
      </c>
      <c r="B27" s="13">
        <v>55</v>
      </c>
      <c r="C27" s="14">
        <v>55</v>
      </c>
      <c r="D27" s="15">
        <f t="shared" si="0"/>
        <v>1</v>
      </c>
      <c r="E27" s="14">
        <v>51</v>
      </c>
      <c r="F27" s="33">
        <f t="shared" si="1"/>
        <v>0.9</v>
      </c>
      <c r="G27" s="16">
        <v>55</v>
      </c>
      <c r="H27" s="15">
        <f t="shared" si="2"/>
        <v>1</v>
      </c>
      <c r="I27" s="14">
        <v>45</v>
      </c>
      <c r="J27" s="33">
        <f t="shared" si="3"/>
        <v>0.8</v>
      </c>
      <c r="K27" s="17">
        <f t="shared" si="4"/>
        <v>0</v>
      </c>
      <c r="L27" s="18">
        <f t="shared" si="5"/>
        <v>0.88</v>
      </c>
      <c r="M27" s="26">
        <f t="shared" si="6"/>
        <v>0.12</v>
      </c>
    </row>
    <row r="28" spans="1:13" x14ac:dyDescent="0.55000000000000004">
      <c r="A28" s="12">
        <v>24</v>
      </c>
      <c r="B28" s="13">
        <v>55</v>
      </c>
      <c r="C28" s="14">
        <v>55</v>
      </c>
      <c r="D28" s="15">
        <f t="shared" si="0"/>
        <v>1</v>
      </c>
      <c r="E28" s="14">
        <v>47</v>
      </c>
      <c r="F28" s="33">
        <f t="shared" si="1"/>
        <v>0.9</v>
      </c>
      <c r="G28" s="16">
        <v>55</v>
      </c>
      <c r="H28" s="15">
        <f t="shared" si="2"/>
        <v>1</v>
      </c>
      <c r="I28" s="14">
        <v>47</v>
      </c>
      <c r="J28" s="33">
        <f t="shared" si="3"/>
        <v>0.9</v>
      </c>
      <c r="K28" s="17">
        <f t="shared" si="4"/>
        <v>0</v>
      </c>
      <c r="L28" s="18">
        <f t="shared" si="5"/>
        <v>1</v>
      </c>
      <c r="M28" s="26">
        <f t="shared" si="6"/>
        <v>0</v>
      </c>
    </row>
    <row r="29" spans="1:13" x14ac:dyDescent="0.55000000000000004">
      <c r="A29" s="12">
        <v>25</v>
      </c>
      <c r="B29" s="13">
        <v>55</v>
      </c>
      <c r="C29" s="14">
        <v>55</v>
      </c>
      <c r="D29" s="15">
        <f t="shared" si="0"/>
        <v>1</v>
      </c>
      <c r="E29" s="14">
        <v>88</v>
      </c>
      <c r="F29" s="33">
        <f t="shared" si="1"/>
        <v>1.6</v>
      </c>
      <c r="G29" s="16">
        <v>55</v>
      </c>
      <c r="H29" s="15">
        <f t="shared" si="2"/>
        <v>1</v>
      </c>
      <c r="I29" s="14">
        <v>65</v>
      </c>
      <c r="J29" s="33">
        <f t="shared" si="3"/>
        <v>1.2</v>
      </c>
      <c r="K29" s="17">
        <f t="shared" si="4"/>
        <v>0</v>
      </c>
      <c r="L29" s="18">
        <f t="shared" si="5"/>
        <v>0.75</v>
      </c>
      <c r="M29" s="26">
        <f t="shared" si="6"/>
        <v>0.25</v>
      </c>
    </row>
    <row r="30" spans="1:13" x14ac:dyDescent="0.55000000000000004">
      <c r="A30" s="12">
        <v>26</v>
      </c>
      <c r="B30" s="13">
        <v>55</v>
      </c>
      <c r="C30" s="14">
        <v>55</v>
      </c>
      <c r="D30" s="15">
        <f t="shared" si="0"/>
        <v>1</v>
      </c>
      <c r="E30" s="14">
        <v>85</v>
      </c>
      <c r="F30" s="33">
        <f t="shared" si="1"/>
        <v>1.5</v>
      </c>
      <c r="G30" s="16">
        <v>55</v>
      </c>
      <c r="H30" s="15">
        <f t="shared" si="2"/>
        <v>1</v>
      </c>
      <c r="I30" s="14">
        <v>70</v>
      </c>
      <c r="J30" s="33">
        <f t="shared" si="3"/>
        <v>1.3</v>
      </c>
      <c r="K30" s="17">
        <f t="shared" si="4"/>
        <v>0</v>
      </c>
      <c r="L30" s="18">
        <f t="shared" si="5"/>
        <v>0.86</v>
      </c>
      <c r="M30" s="26">
        <f t="shared" si="6"/>
        <v>0.14000000000000001</v>
      </c>
    </row>
    <row r="31" spans="1:13" x14ac:dyDescent="0.55000000000000004">
      <c r="A31" s="12">
        <v>27</v>
      </c>
      <c r="B31" s="13">
        <v>55</v>
      </c>
      <c r="C31" s="14">
        <v>55</v>
      </c>
      <c r="D31" s="15">
        <f t="shared" si="0"/>
        <v>1</v>
      </c>
      <c r="E31" s="14">
        <v>83</v>
      </c>
      <c r="F31" s="33">
        <f t="shared" si="1"/>
        <v>1.5</v>
      </c>
      <c r="G31" s="16">
        <v>55</v>
      </c>
      <c r="H31" s="15">
        <f t="shared" si="2"/>
        <v>1</v>
      </c>
      <c r="I31" s="14">
        <v>65</v>
      </c>
      <c r="J31" s="33">
        <f t="shared" si="3"/>
        <v>1.2</v>
      </c>
      <c r="K31" s="17">
        <f t="shared" si="4"/>
        <v>0</v>
      </c>
      <c r="L31" s="18">
        <f t="shared" si="5"/>
        <v>0.8</v>
      </c>
      <c r="M31" s="26">
        <f t="shared" si="6"/>
        <v>0.2</v>
      </c>
    </row>
    <row r="32" spans="1:13" x14ac:dyDescent="0.55000000000000004">
      <c r="A32" s="12">
        <v>28</v>
      </c>
      <c r="B32" s="13">
        <v>55</v>
      </c>
      <c r="C32" s="14">
        <v>55</v>
      </c>
      <c r="D32" s="15">
        <f t="shared" si="0"/>
        <v>1</v>
      </c>
      <c r="E32" s="14">
        <v>55</v>
      </c>
      <c r="F32" s="33">
        <f t="shared" si="1"/>
        <v>1</v>
      </c>
      <c r="G32" s="16">
        <v>55</v>
      </c>
      <c r="H32" s="15">
        <f t="shared" si="2"/>
        <v>1</v>
      </c>
      <c r="I32" s="14">
        <v>48</v>
      </c>
      <c r="J32" s="33">
        <f t="shared" si="3"/>
        <v>0.9</v>
      </c>
      <c r="K32" s="17">
        <f t="shared" si="4"/>
        <v>0</v>
      </c>
      <c r="L32" s="18">
        <f t="shared" si="5"/>
        <v>0.9</v>
      </c>
      <c r="M32" s="26">
        <f t="shared" si="6"/>
        <v>0.1</v>
      </c>
    </row>
    <row r="33" spans="1:15" x14ac:dyDescent="0.55000000000000004">
      <c r="A33" s="12">
        <v>29</v>
      </c>
      <c r="B33" s="13">
        <v>55</v>
      </c>
      <c r="C33" s="14">
        <v>55</v>
      </c>
      <c r="D33" s="15">
        <f t="shared" si="0"/>
        <v>1</v>
      </c>
      <c r="E33" s="14">
        <v>61</v>
      </c>
      <c r="F33" s="33">
        <f t="shared" si="1"/>
        <v>1.1000000000000001</v>
      </c>
      <c r="G33" s="16">
        <v>55</v>
      </c>
      <c r="H33" s="15">
        <f t="shared" si="2"/>
        <v>1</v>
      </c>
      <c r="I33" s="14">
        <v>51</v>
      </c>
      <c r="J33" s="33">
        <f t="shared" si="3"/>
        <v>0.9</v>
      </c>
      <c r="K33" s="17">
        <f t="shared" si="4"/>
        <v>0</v>
      </c>
      <c r="L33" s="18">
        <f t="shared" si="5"/>
        <v>0.81</v>
      </c>
      <c r="M33" s="26">
        <f t="shared" si="6"/>
        <v>0.19</v>
      </c>
    </row>
    <row r="34" spans="1:15" x14ac:dyDescent="0.55000000000000004">
      <c r="A34" s="12">
        <v>30</v>
      </c>
      <c r="B34" s="13">
        <v>55</v>
      </c>
      <c r="C34" s="14">
        <v>55</v>
      </c>
      <c r="D34" s="15">
        <f t="shared" si="0"/>
        <v>1</v>
      </c>
      <c r="E34" s="14">
        <v>64</v>
      </c>
      <c r="F34" s="33">
        <f t="shared" si="1"/>
        <v>1.2</v>
      </c>
      <c r="G34" s="16">
        <v>55</v>
      </c>
      <c r="H34" s="15">
        <f t="shared" si="2"/>
        <v>1</v>
      </c>
      <c r="I34" s="14">
        <v>48</v>
      </c>
      <c r="J34" s="33">
        <f t="shared" si="3"/>
        <v>0.9</v>
      </c>
      <c r="K34" s="17">
        <f t="shared" si="4"/>
        <v>0</v>
      </c>
      <c r="L34" s="18">
        <f t="shared" si="5"/>
        <v>0.75</v>
      </c>
      <c r="M34" s="26">
        <f t="shared" si="6"/>
        <v>0.25</v>
      </c>
    </row>
    <row r="35" spans="1:15" x14ac:dyDescent="0.55000000000000004">
      <c r="A35" s="12">
        <v>31</v>
      </c>
      <c r="B35" s="13">
        <v>55</v>
      </c>
      <c r="C35" s="14">
        <v>55</v>
      </c>
      <c r="D35" s="15">
        <f t="shared" si="0"/>
        <v>1</v>
      </c>
      <c r="E35" s="14">
        <v>70</v>
      </c>
      <c r="F35" s="33">
        <f t="shared" si="1"/>
        <v>1.3</v>
      </c>
      <c r="G35" s="16">
        <v>55</v>
      </c>
      <c r="H35" s="15">
        <f t="shared" si="2"/>
        <v>1</v>
      </c>
      <c r="I35" s="14">
        <v>52</v>
      </c>
      <c r="J35" s="33">
        <f t="shared" si="3"/>
        <v>0.9</v>
      </c>
      <c r="K35" s="17">
        <f t="shared" si="4"/>
        <v>0</v>
      </c>
      <c r="L35" s="18">
        <f t="shared" si="5"/>
        <v>0.69</v>
      </c>
      <c r="M35" s="26">
        <f t="shared" si="6"/>
        <v>0.31</v>
      </c>
    </row>
    <row r="36" spans="1:15" x14ac:dyDescent="0.55000000000000004">
      <c r="A36" s="12">
        <v>32</v>
      </c>
      <c r="B36" s="13">
        <v>55</v>
      </c>
      <c r="C36" s="14">
        <v>55</v>
      </c>
      <c r="D36" s="15">
        <f t="shared" si="0"/>
        <v>1</v>
      </c>
      <c r="E36" s="14">
        <v>92</v>
      </c>
      <c r="F36" s="33">
        <f t="shared" si="1"/>
        <v>1.7</v>
      </c>
      <c r="G36" s="16">
        <v>55</v>
      </c>
      <c r="H36" s="15">
        <f t="shared" si="2"/>
        <v>1</v>
      </c>
      <c r="I36" s="14">
        <v>55</v>
      </c>
      <c r="J36" s="33">
        <f t="shared" si="3"/>
        <v>1</v>
      </c>
      <c r="K36" s="17">
        <f t="shared" si="4"/>
        <v>0</v>
      </c>
      <c r="L36" s="18">
        <f t="shared" si="5"/>
        <v>0.57999999999999996</v>
      </c>
      <c r="M36" s="26">
        <f t="shared" si="6"/>
        <v>0.42</v>
      </c>
    </row>
    <row r="37" spans="1:15" x14ac:dyDescent="0.55000000000000004">
      <c r="A37" s="12">
        <v>33</v>
      </c>
      <c r="B37" s="13">
        <v>55</v>
      </c>
      <c r="C37" s="14">
        <v>55</v>
      </c>
      <c r="D37" s="15">
        <f t="shared" si="0"/>
        <v>1</v>
      </c>
      <c r="E37" s="14">
        <v>60</v>
      </c>
      <c r="F37" s="33">
        <f t="shared" si="1"/>
        <v>1.1000000000000001</v>
      </c>
      <c r="G37" s="16">
        <v>55</v>
      </c>
      <c r="H37" s="15">
        <f t="shared" si="2"/>
        <v>1</v>
      </c>
      <c r="I37" s="14">
        <v>47</v>
      </c>
      <c r="J37" s="33">
        <f t="shared" si="3"/>
        <v>0.9</v>
      </c>
      <c r="K37" s="17">
        <f t="shared" si="4"/>
        <v>0</v>
      </c>
      <c r="L37" s="18">
        <f t="shared" si="5"/>
        <v>0.81</v>
      </c>
      <c r="M37" s="26">
        <f t="shared" si="6"/>
        <v>0.19</v>
      </c>
    </row>
    <row r="38" spans="1:15" x14ac:dyDescent="0.55000000000000004">
      <c r="A38" s="12">
        <v>34</v>
      </c>
      <c r="B38" s="13">
        <v>55</v>
      </c>
      <c r="C38" s="14">
        <v>55</v>
      </c>
      <c r="D38" s="15">
        <f t="shared" si="0"/>
        <v>1</v>
      </c>
      <c r="E38" s="14">
        <v>72</v>
      </c>
      <c r="F38" s="33">
        <f t="shared" si="1"/>
        <v>1.3</v>
      </c>
      <c r="G38" s="16">
        <v>55</v>
      </c>
      <c r="H38" s="15">
        <f t="shared" si="2"/>
        <v>1</v>
      </c>
      <c r="I38" s="14">
        <v>51</v>
      </c>
      <c r="J38" s="33">
        <f t="shared" si="3"/>
        <v>0.9</v>
      </c>
      <c r="K38" s="17">
        <f t="shared" si="4"/>
        <v>0</v>
      </c>
      <c r="L38" s="18">
        <f t="shared" si="5"/>
        <v>0.69</v>
      </c>
      <c r="M38" s="26">
        <f t="shared" si="6"/>
        <v>0.31</v>
      </c>
    </row>
    <row r="39" spans="1:15" x14ac:dyDescent="0.55000000000000004">
      <c r="A39" s="12">
        <v>35</v>
      </c>
      <c r="B39" s="13">
        <v>55</v>
      </c>
      <c r="C39" s="14">
        <v>55</v>
      </c>
      <c r="D39" s="15">
        <f t="shared" si="0"/>
        <v>1</v>
      </c>
      <c r="E39" s="14">
        <v>88</v>
      </c>
      <c r="F39" s="33">
        <f t="shared" si="1"/>
        <v>1.6</v>
      </c>
      <c r="G39" s="16">
        <v>55</v>
      </c>
      <c r="H39" s="15">
        <f t="shared" si="2"/>
        <v>1</v>
      </c>
      <c r="I39" s="14">
        <v>78</v>
      </c>
      <c r="J39" s="33">
        <f t="shared" si="3"/>
        <v>1.4</v>
      </c>
      <c r="K39" s="17">
        <f t="shared" si="4"/>
        <v>0</v>
      </c>
      <c r="L39" s="18">
        <f t="shared" si="5"/>
        <v>0.87</v>
      </c>
      <c r="M39" s="26">
        <f t="shared" si="6"/>
        <v>0.13</v>
      </c>
    </row>
    <row r="40" spans="1:15" x14ac:dyDescent="0.55000000000000004">
      <c r="A40" s="12">
        <v>36</v>
      </c>
      <c r="B40" s="13">
        <v>55</v>
      </c>
      <c r="C40" s="14">
        <v>55</v>
      </c>
      <c r="D40" s="15">
        <f t="shared" si="0"/>
        <v>1</v>
      </c>
      <c r="E40" s="14">
        <v>80</v>
      </c>
      <c r="F40" s="33">
        <f t="shared" si="1"/>
        <v>1.5</v>
      </c>
      <c r="G40" s="16">
        <v>55</v>
      </c>
      <c r="H40" s="15">
        <f t="shared" si="2"/>
        <v>1</v>
      </c>
      <c r="I40" s="14">
        <v>75</v>
      </c>
      <c r="J40" s="33">
        <f t="shared" si="3"/>
        <v>1.4</v>
      </c>
      <c r="K40" s="17">
        <f t="shared" si="4"/>
        <v>0</v>
      </c>
      <c r="L40" s="18">
        <f t="shared" si="5"/>
        <v>0.93</v>
      </c>
      <c r="M40" s="26">
        <f t="shared" si="6"/>
        <v>7.0000000000000007E-2</v>
      </c>
    </row>
    <row r="41" spans="1:15" x14ac:dyDescent="0.55000000000000004">
      <c r="A41" s="12">
        <v>37</v>
      </c>
      <c r="B41" s="13">
        <v>55</v>
      </c>
      <c r="C41" s="14">
        <v>55</v>
      </c>
      <c r="D41" s="15">
        <f t="shared" si="0"/>
        <v>1</v>
      </c>
      <c r="E41" s="14">
        <v>126</v>
      </c>
      <c r="F41" s="34">
        <f t="shared" si="1"/>
        <v>2.2999999999999998</v>
      </c>
      <c r="G41" s="16">
        <v>55</v>
      </c>
      <c r="H41" s="15">
        <f t="shared" si="2"/>
        <v>1</v>
      </c>
      <c r="I41" s="14">
        <v>100</v>
      </c>
      <c r="J41" s="35">
        <f t="shared" si="3"/>
        <v>1.8</v>
      </c>
      <c r="K41" s="17">
        <f t="shared" si="4"/>
        <v>0</v>
      </c>
      <c r="L41" s="18">
        <f t="shared" si="5"/>
        <v>0.78</v>
      </c>
      <c r="M41" s="26">
        <f t="shared" si="6"/>
        <v>0.22</v>
      </c>
      <c r="O41" s="23"/>
    </row>
    <row r="42" spans="1:15" ht="18.5" thickBot="1" x14ac:dyDescent="0.6">
      <c r="A42" s="12">
        <v>38</v>
      </c>
      <c r="B42" s="13">
        <v>55</v>
      </c>
      <c r="C42" s="14">
        <v>55</v>
      </c>
      <c r="D42" s="15">
        <f t="shared" si="0"/>
        <v>1</v>
      </c>
      <c r="E42" s="14">
        <v>70</v>
      </c>
      <c r="F42" s="33">
        <f t="shared" si="1"/>
        <v>1.3</v>
      </c>
      <c r="G42" s="16">
        <v>55</v>
      </c>
      <c r="H42" s="15">
        <f t="shared" si="2"/>
        <v>1</v>
      </c>
      <c r="I42" s="14">
        <v>60</v>
      </c>
      <c r="J42" s="33">
        <f t="shared" si="3"/>
        <v>1.1000000000000001</v>
      </c>
      <c r="K42" s="17">
        <f t="shared" si="4"/>
        <v>0</v>
      </c>
      <c r="L42" s="18">
        <f t="shared" si="5"/>
        <v>0.84</v>
      </c>
      <c r="M42" s="26">
        <f t="shared" si="6"/>
        <v>0.16</v>
      </c>
    </row>
    <row r="43" spans="1:15" ht="26.5" thickBot="1" x14ac:dyDescent="0.6">
      <c r="A43" s="19"/>
      <c r="B43" s="19"/>
      <c r="C43" s="19"/>
      <c r="D43" s="20">
        <f>AVERAGE(D5:D42)</f>
        <v>1</v>
      </c>
      <c r="E43" s="19"/>
      <c r="F43" s="30">
        <f>ROUND(AVERAGE(F5:F42,1),2)</f>
        <v>1.27</v>
      </c>
      <c r="G43" s="19"/>
      <c r="H43" s="20">
        <f>AVERAGE(H5:H42)</f>
        <v>1</v>
      </c>
      <c r="I43" s="19"/>
      <c r="J43" s="21">
        <f>ROUND(AVERAGE(J5:J42,1),2)</f>
        <v>1.04</v>
      </c>
      <c r="K43" s="27">
        <f>AVERAGE(K5:K42)</f>
        <v>0</v>
      </c>
      <c r="L43" s="22">
        <f t="shared" si="5"/>
        <v>0.81</v>
      </c>
      <c r="M43" s="24">
        <f>AVERAGE(M5:M42)</f>
        <v>0.17236842105263159</v>
      </c>
    </row>
    <row r="44" spans="1:15" ht="18.5" thickBot="1" x14ac:dyDescent="0.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1:15" ht="18.5" customHeight="1" x14ac:dyDescent="0.55000000000000004">
      <c r="D45" s="46" t="s">
        <v>12</v>
      </c>
      <c r="F45" s="46" t="s">
        <v>10</v>
      </c>
      <c r="H45" s="46" t="s">
        <v>13</v>
      </c>
      <c r="J45" s="46" t="s">
        <v>11</v>
      </c>
      <c r="K45" s="48" t="s">
        <v>15</v>
      </c>
      <c r="L45" s="50" t="s">
        <v>17</v>
      </c>
      <c r="M45" s="57" t="s">
        <v>24</v>
      </c>
    </row>
    <row r="46" spans="1:15" ht="18.5" customHeight="1" thickBot="1" x14ac:dyDescent="0.6">
      <c r="D46" s="47"/>
      <c r="F46" s="47"/>
      <c r="H46" s="47"/>
      <c r="J46" s="47"/>
      <c r="K46" s="49"/>
      <c r="L46" s="51"/>
      <c r="M46" s="58"/>
    </row>
    <row r="47" spans="1:15" x14ac:dyDescent="0.55000000000000004">
      <c r="L47" s="51"/>
      <c r="M47" s="58"/>
    </row>
    <row r="48" spans="1:15" ht="18.5" thickBot="1" x14ac:dyDescent="0.6">
      <c r="L48" s="52"/>
      <c r="M48" s="58"/>
    </row>
    <row r="49" spans="13:13" ht="18.5" thickBot="1" x14ac:dyDescent="0.6">
      <c r="M49" s="59"/>
    </row>
    <row r="50" spans="13:13" ht="18.5" thickBot="1" x14ac:dyDescent="0.6">
      <c r="M50" s="25"/>
    </row>
    <row r="51" spans="13:13" x14ac:dyDescent="0.55000000000000004">
      <c r="M51" s="60" t="s">
        <v>29</v>
      </c>
    </row>
    <row r="52" spans="13:13" ht="18" customHeight="1" x14ac:dyDescent="0.55000000000000004">
      <c r="M52" s="61"/>
    </row>
    <row r="53" spans="13:13" ht="18" customHeight="1" x14ac:dyDescent="0.55000000000000004">
      <c r="M53" s="61"/>
    </row>
    <row r="54" spans="13:13" ht="18.5" customHeight="1" thickBot="1" x14ac:dyDescent="0.6">
      <c r="M54" s="62"/>
    </row>
    <row r="55" spans="13:13" ht="18" customHeight="1" thickBot="1" x14ac:dyDescent="0.6">
      <c r="M55" s="32">
        <f>ROUND(AVERAGE(F5:F42,1),2)</f>
        <v>1.27</v>
      </c>
    </row>
    <row r="56" spans="13:13" ht="18" customHeight="1" thickBot="1" x14ac:dyDescent="0.6">
      <c r="M56" s="29"/>
    </row>
    <row r="57" spans="13:13" ht="18" customHeight="1" thickBot="1" x14ac:dyDescent="0.6">
      <c r="M57" s="31">
        <f>J43</f>
        <v>1.04</v>
      </c>
    </row>
    <row r="58" spans="13:13" x14ac:dyDescent="0.55000000000000004">
      <c r="M58" s="63">
        <f>M43</f>
        <v>0.17236842105263159</v>
      </c>
    </row>
    <row r="59" spans="13:13" ht="18.5" thickBot="1" x14ac:dyDescent="0.6">
      <c r="M59" s="64"/>
    </row>
    <row r="60" spans="13:13" ht="18.5" thickBot="1" x14ac:dyDescent="0.6"/>
    <row r="61" spans="13:13" x14ac:dyDescent="0.55000000000000004">
      <c r="M61" s="65" t="s">
        <v>28</v>
      </c>
    </row>
    <row r="62" spans="13:13" ht="18.5" thickBot="1" x14ac:dyDescent="0.6">
      <c r="M62" s="66"/>
    </row>
    <row r="63" spans="13:13" x14ac:dyDescent="0.55000000000000004">
      <c r="M63" s="55">
        <f>D43</f>
        <v>1</v>
      </c>
    </row>
    <row r="64" spans="13:13" ht="18.5" thickBot="1" x14ac:dyDescent="0.6">
      <c r="M64" s="67"/>
    </row>
    <row r="65" spans="13:13" ht="18.5" thickBot="1" x14ac:dyDescent="0.6">
      <c r="M65" s="28"/>
    </row>
    <row r="66" spans="13:13" x14ac:dyDescent="0.55000000000000004">
      <c r="M66" s="68" t="s">
        <v>27</v>
      </c>
    </row>
    <row r="67" spans="13:13" ht="18.5" thickBot="1" x14ac:dyDescent="0.6">
      <c r="M67" s="66"/>
    </row>
    <row r="68" spans="13:13" x14ac:dyDescent="0.55000000000000004">
      <c r="M68" s="55">
        <f>H43</f>
        <v>1</v>
      </c>
    </row>
    <row r="69" spans="13:13" ht="18.5" thickBot="1" x14ac:dyDescent="0.6">
      <c r="M69" s="56"/>
    </row>
  </sheetData>
  <mergeCells count="17">
    <mergeCell ref="M68:M69"/>
    <mergeCell ref="M45:M49"/>
    <mergeCell ref="M51:M54"/>
    <mergeCell ref="M58:M59"/>
    <mergeCell ref="M61:M62"/>
    <mergeCell ref="M63:M64"/>
    <mergeCell ref="M66:M67"/>
    <mergeCell ref="A1:F1"/>
    <mergeCell ref="A2:F2"/>
    <mergeCell ref="G2:M2"/>
    <mergeCell ref="G3:M3"/>
    <mergeCell ref="D45:D46"/>
    <mergeCell ref="F45:F46"/>
    <mergeCell ref="H45:H46"/>
    <mergeCell ref="J45:J46"/>
    <mergeCell ref="K45:K46"/>
    <mergeCell ref="L45:L48"/>
  </mergeCells>
  <phoneticPr fontId="1"/>
  <dataValidations count="2">
    <dataValidation type="list" allowBlank="1" showInputMessage="1" showErrorMessage="1" sqref="C3" xr:uid="{F5E93050-183C-4E8D-88FE-5AECD861D43F}">
      <formula1>"1,2,3,4,5,6"</formula1>
    </dataValidation>
    <dataValidation type="list" allowBlank="1" showInputMessage="1" showErrorMessage="1" sqref="E3" xr:uid="{6427AA35-4C6B-4CDE-9024-70057B763FEA}">
      <formula1>"1,2,3,4,5"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2F95-F23F-41A7-9332-36F69CCFE03B}">
  <dimension ref="A1:O69"/>
  <sheetViews>
    <sheetView topLeftCell="A34" workbookViewId="0">
      <selection activeCell="G2" sqref="G2:M2"/>
    </sheetView>
  </sheetViews>
  <sheetFormatPr defaultRowHeight="18" x14ac:dyDescent="0.55000000000000004"/>
  <cols>
    <col min="1" max="1" width="5.25" customWidth="1"/>
    <col min="2" max="2" width="7.33203125" customWidth="1"/>
    <col min="3" max="3" width="8.33203125" customWidth="1"/>
    <col min="4" max="4" width="9.33203125" customWidth="1"/>
    <col min="5" max="5" width="9" customWidth="1"/>
    <col min="6" max="6" width="9.25" customWidth="1"/>
    <col min="7" max="7" width="8.33203125" customWidth="1"/>
    <col min="8" max="8" width="8.75" customWidth="1"/>
    <col min="9" max="9" width="9" customWidth="1"/>
    <col min="10" max="10" width="9.1640625" customWidth="1"/>
    <col min="12" max="12" width="9.6640625" customWidth="1"/>
    <col min="13" max="13" width="11.1640625" customWidth="1"/>
  </cols>
  <sheetData>
    <row r="1" spans="1:13" ht="32.5" x14ac:dyDescent="0.55000000000000004">
      <c r="A1" s="53" t="s">
        <v>33</v>
      </c>
      <c r="B1" s="54"/>
      <c r="C1" s="54"/>
      <c r="D1" s="54"/>
      <c r="E1" s="54"/>
      <c r="F1" s="54"/>
    </row>
    <row r="2" spans="1:13" ht="18.5" x14ac:dyDescent="0.35">
      <c r="A2" s="42" t="s">
        <v>25</v>
      </c>
      <c r="B2" s="43"/>
      <c r="C2" s="43"/>
      <c r="D2" s="43"/>
      <c r="E2" s="43"/>
      <c r="F2" s="43"/>
      <c r="G2" s="44" t="s">
        <v>23</v>
      </c>
      <c r="H2" s="44"/>
      <c r="I2" s="44"/>
      <c r="J2" s="44"/>
      <c r="K2" s="44"/>
      <c r="L2" s="44"/>
      <c r="M2" s="44"/>
    </row>
    <row r="3" spans="1:13" ht="18.5" thickBot="1" x14ac:dyDescent="0.6">
      <c r="B3" s="1" t="s">
        <v>6</v>
      </c>
      <c r="C3" s="3">
        <v>4</v>
      </c>
      <c r="D3" s="2" t="s">
        <v>7</v>
      </c>
      <c r="E3" s="3">
        <v>1</v>
      </c>
      <c r="F3" s="2" t="s">
        <v>8</v>
      </c>
      <c r="G3" s="45" t="s">
        <v>32</v>
      </c>
      <c r="H3" s="45"/>
      <c r="I3" s="45"/>
      <c r="J3" s="45"/>
      <c r="K3" s="45"/>
      <c r="L3" s="45"/>
      <c r="M3" s="45"/>
    </row>
    <row r="4" spans="1:13" ht="54" x14ac:dyDescent="0.55000000000000004">
      <c r="A4" s="4" t="s">
        <v>0</v>
      </c>
      <c r="B4" s="5" t="s">
        <v>1</v>
      </c>
      <c r="C4" s="6" t="s">
        <v>18</v>
      </c>
      <c r="D4" s="6" t="s">
        <v>19</v>
      </c>
      <c r="E4" s="7" t="s">
        <v>2</v>
      </c>
      <c r="F4" s="8" t="s">
        <v>3</v>
      </c>
      <c r="G4" s="5" t="s">
        <v>20</v>
      </c>
      <c r="H4" s="6" t="s">
        <v>21</v>
      </c>
      <c r="I4" s="7" t="s">
        <v>4</v>
      </c>
      <c r="J4" s="8" t="s">
        <v>5</v>
      </c>
      <c r="K4" s="9" t="s">
        <v>14</v>
      </c>
      <c r="L4" s="10" t="s">
        <v>16</v>
      </c>
      <c r="M4" s="11" t="s">
        <v>9</v>
      </c>
    </row>
    <row r="5" spans="1:13" x14ac:dyDescent="0.55000000000000004">
      <c r="A5" s="12">
        <v>1</v>
      </c>
      <c r="B5" s="13">
        <v>36</v>
      </c>
      <c r="C5" s="14">
        <v>36</v>
      </c>
      <c r="D5" s="15">
        <f>ROUNDDOWN(C5/B5,2)</f>
        <v>1</v>
      </c>
      <c r="E5" s="14">
        <v>64</v>
      </c>
      <c r="F5" s="33">
        <f>+ROUND(E5/B5,1)</f>
        <v>1.8</v>
      </c>
      <c r="G5" s="16">
        <v>36</v>
      </c>
      <c r="H5" s="15">
        <f>ROUNDDOWN(G5/B5,2)</f>
        <v>1</v>
      </c>
      <c r="I5" s="14">
        <v>55</v>
      </c>
      <c r="J5" s="33">
        <f>+ROUND(I5/B5,1)</f>
        <v>1.5</v>
      </c>
      <c r="K5" s="17">
        <f>ROUNDDOWN(H5-D5,2)</f>
        <v>0</v>
      </c>
      <c r="L5" s="18">
        <f>ROUNDDOWN(J5/F5,2)</f>
        <v>0.83</v>
      </c>
      <c r="M5" s="26">
        <f>ROUNDDOWN(1-L5,2)</f>
        <v>0.17</v>
      </c>
    </row>
    <row r="6" spans="1:13" x14ac:dyDescent="0.55000000000000004">
      <c r="A6" s="12">
        <v>2</v>
      </c>
      <c r="B6" s="13">
        <v>36</v>
      </c>
      <c r="C6" s="14">
        <v>36</v>
      </c>
      <c r="D6" s="15">
        <f t="shared" ref="D6:D42" si="0">ROUNDDOWN(C6/B6,2)</f>
        <v>1</v>
      </c>
      <c r="E6" s="14">
        <v>63</v>
      </c>
      <c r="F6" s="33">
        <f t="shared" ref="F6:F42" si="1">+ROUND(E6/B6,1)</f>
        <v>1.8</v>
      </c>
      <c r="G6" s="16">
        <v>36</v>
      </c>
      <c r="H6" s="15">
        <f t="shared" ref="H6:H42" si="2">ROUNDDOWN(G6/B6,2)</f>
        <v>1</v>
      </c>
      <c r="I6" s="14">
        <v>47</v>
      </c>
      <c r="J6" s="33">
        <f t="shared" ref="J6:J42" si="3">+ROUND(I6/B6,1)</f>
        <v>1.3</v>
      </c>
      <c r="K6" s="17">
        <f t="shared" ref="K6:K42" si="4">ROUNDDOWN(H6-D6,2)</f>
        <v>0</v>
      </c>
      <c r="L6" s="18">
        <f t="shared" ref="L6:L43" si="5">ROUNDDOWN(J6/F6,2)</f>
        <v>0.72</v>
      </c>
      <c r="M6" s="26">
        <f>ROUNDDOWN(1-L6,2)</f>
        <v>0.28000000000000003</v>
      </c>
    </row>
    <row r="7" spans="1:13" x14ac:dyDescent="0.55000000000000004">
      <c r="A7" s="12">
        <v>3</v>
      </c>
      <c r="B7" s="13">
        <v>36</v>
      </c>
      <c r="C7" s="14">
        <v>36</v>
      </c>
      <c r="D7" s="15">
        <f t="shared" si="0"/>
        <v>1</v>
      </c>
      <c r="E7" s="14">
        <v>73</v>
      </c>
      <c r="F7" s="33">
        <f t="shared" si="1"/>
        <v>2</v>
      </c>
      <c r="G7" s="16">
        <v>36</v>
      </c>
      <c r="H7" s="15">
        <f t="shared" si="2"/>
        <v>1</v>
      </c>
      <c r="I7" s="14">
        <v>55</v>
      </c>
      <c r="J7" s="33">
        <f t="shared" si="3"/>
        <v>1.5</v>
      </c>
      <c r="K7" s="17">
        <f t="shared" si="4"/>
        <v>0</v>
      </c>
      <c r="L7" s="18">
        <f t="shared" si="5"/>
        <v>0.75</v>
      </c>
      <c r="M7" s="26">
        <f t="shared" ref="M7:M42" si="6">ROUNDDOWN(1-L7,2)</f>
        <v>0.25</v>
      </c>
    </row>
    <row r="8" spans="1:13" x14ac:dyDescent="0.55000000000000004">
      <c r="A8" s="12">
        <v>4</v>
      </c>
      <c r="B8" s="13">
        <v>36</v>
      </c>
      <c r="C8" s="14">
        <v>36</v>
      </c>
      <c r="D8" s="15">
        <f t="shared" si="0"/>
        <v>1</v>
      </c>
      <c r="E8" s="14">
        <v>49</v>
      </c>
      <c r="F8" s="33">
        <f t="shared" si="1"/>
        <v>1.4</v>
      </c>
      <c r="G8" s="16">
        <v>36</v>
      </c>
      <c r="H8" s="15">
        <f t="shared" si="2"/>
        <v>1</v>
      </c>
      <c r="I8" s="14">
        <v>45</v>
      </c>
      <c r="J8" s="33">
        <f t="shared" si="3"/>
        <v>1.3</v>
      </c>
      <c r="K8" s="17">
        <f t="shared" si="4"/>
        <v>0</v>
      </c>
      <c r="L8" s="18">
        <f t="shared" si="5"/>
        <v>0.92</v>
      </c>
      <c r="M8" s="26">
        <f t="shared" si="6"/>
        <v>0.08</v>
      </c>
    </row>
    <row r="9" spans="1:13" x14ac:dyDescent="0.55000000000000004">
      <c r="A9" s="12">
        <v>5</v>
      </c>
      <c r="B9" s="13">
        <v>36</v>
      </c>
      <c r="C9" s="14">
        <v>36</v>
      </c>
      <c r="D9" s="15">
        <f t="shared" si="0"/>
        <v>1</v>
      </c>
      <c r="E9" s="14">
        <v>92</v>
      </c>
      <c r="F9" s="33">
        <f t="shared" si="1"/>
        <v>2.6</v>
      </c>
      <c r="G9" s="16">
        <v>36</v>
      </c>
      <c r="H9" s="15">
        <f t="shared" si="2"/>
        <v>1</v>
      </c>
      <c r="I9" s="14">
        <v>95</v>
      </c>
      <c r="J9" s="33">
        <f t="shared" si="3"/>
        <v>2.6</v>
      </c>
      <c r="K9" s="17">
        <f t="shared" si="4"/>
        <v>0</v>
      </c>
      <c r="L9" s="18">
        <f t="shared" si="5"/>
        <v>1</v>
      </c>
      <c r="M9" s="26">
        <f t="shared" si="6"/>
        <v>0</v>
      </c>
    </row>
    <row r="10" spans="1:13" x14ac:dyDescent="0.55000000000000004">
      <c r="A10" s="12">
        <v>6</v>
      </c>
      <c r="B10" s="13">
        <v>36</v>
      </c>
      <c r="C10" s="14">
        <v>36</v>
      </c>
      <c r="D10" s="15">
        <f t="shared" si="0"/>
        <v>1</v>
      </c>
      <c r="E10" s="14">
        <v>45</v>
      </c>
      <c r="F10" s="33">
        <f t="shared" si="1"/>
        <v>1.3</v>
      </c>
      <c r="G10" s="16">
        <v>36</v>
      </c>
      <c r="H10" s="15">
        <f t="shared" si="2"/>
        <v>1</v>
      </c>
      <c r="I10" s="14">
        <v>42</v>
      </c>
      <c r="J10" s="33">
        <f t="shared" si="3"/>
        <v>1.2</v>
      </c>
      <c r="K10" s="17">
        <f t="shared" si="4"/>
        <v>0</v>
      </c>
      <c r="L10" s="18">
        <f t="shared" si="5"/>
        <v>0.92</v>
      </c>
      <c r="M10" s="26">
        <f t="shared" si="6"/>
        <v>0.08</v>
      </c>
    </row>
    <row r="11" spans="1:13" x14ac:dyDescent="0.55000000000000004">
      <c r="A11" s="12">
        <v>7</v>
      </c>
      <c r="B11" s="13">
        <v>36</v>
      </c>
      <c r="C11" s="14">
        <v>36</v>
      </c>
      <c r="D11" s="15">
        <f t="shared" si="0"/>
        <v>1</v>
      </c>
      <c r="E11" s="14">
        <v>51</v>
      </c>
      <c r="F11" s="33">
        <f t="shared" si="1"/>
        <v>1.4</v>
      </c>
      <c r="G11" s="16">
        <v>36</v>
      </c>
      <c r="H11" s="15">
        <f t="shared" si="2"/>
        <v>1</v>
      </c>
      <c r="I11" s="14">
        <v>45</v>
      </c>
      <c r="J11" s="33">
        <f t="shared" si="3"/>
        <v>1.3</v>
      </c>
      <c r="K11" s="17">
        <f t="shared" si="4"/>
        <v>0</v>
      </c>
      <c r="L11" s="18">
        <f t="shared" si="5"/>
        <v>0.92</v>
      </c>
      <c r="M11" s="26">
        <f t="shared" si="6"/>
        <v>0.08</v>
      </c>
    </row>
    <row r="12" spans="1:13" x14ac:dyDescent="0.55000000000000004">
      <c r="A12" s="12">
        <v>8</v>
      </c>
      <c r="B12" s="13">
        <v>36</v>
      </c>
      <c r="C12" s="14">
        <v>36</v>
      </c>
      <c r="D12" s="15">
        <f t="shared" si="0"/>
        <v>1</v>
      </c>
      <c r="E12" s="14">
        <v>47</v>
      </c>
      <c r="F12" s="33">
        <f t="shared" si="1"/>
        <v>1.3</v>
      </c>
      <c r="G12" s="16">
        <v>36</v>
      </c>
      <c r="H12" s="15">
        <f t="shared" si="2"/>
        <v>1</v>
      </c>
      <c r="I12" s="14">
        <v>55</v>
      </c>
      <c r="J12" s="33">
        <f t="shared" si="3"/>
        <v>1.5</v>
      </c>
      <c r="K12" s="17">
        <f t="shared" si="4"/>
        <v>0</v>
      </c>
      <c r="L12" s="18">
        <f t="shared" si="5"/>
        <v>1.1499999999999999</v>
      </c>
      <c r="M12" s="26">
        <f t="shared" si="6"/>
        <v>-0.15</v>
      </c>
    </row>
    <row r="13" spans="1:13" x14ac:dyDescent="0.55000000000000004">
      <c r="A13" s="12">
        <v>9</v>
      </c>
      <c r="B13" s="13">
        <v>36</v>
      </c>
      <c r="C13" s="14">
        <v>36</v>
      </c>
      <c r="D13" s="15">
        <f t="shared" si="0"/>
        <v>1</v>
      </c>
      <c r="E13" s="14">
        <v>88</v>
      </c>
      <c r="F13" s="33">
        <f t="shared" si="1"/>
        <v>2.4</v>
      </c>
      <c r="G13" s="16">
        <v>36</v>
      </c>
      <c r="H13" s="15">
        <f t="shared" si="2"/>
        <v>1</v>
      </c>
      <c r="I13" s="14">
        <v>45</v>
      </c>
      <c r="J13" s="33">
        <f t="shared" si="3"/>
        <v>1.3</v>
      </c>
      <c r="K13" s="17">
        <f t="shared" si="4"/>
        <v>0</v>
      </c>
      <c r="L13" s="18">
        <f t="shared" si="5"/>
        <v>0.54</v>
      </c>
      <c r="M13" s="26">
        <f t="shared" si="6"/>
        <v>0.46</v>
      </c>
    </row>
    <row r="14" spans="1:13" x14ac:dyDescent="0.55000000000000004">
      <c r="A14" s="12">
        <v>10</v>
      </c>
      <c r="B14" s="13">
        <v>36</v>
      </c>
      <c r="C14" s="14">
        <v>36</v>
      </c>
      <c r="D14" s="15">
        <f t="shared" si="0"/>
        <v>1</v>
      </c>
      <c r="E14" s="14">
        <v>85</v>
      </c>
      <c r="F14" s="33">
        <f t="shared" si="1"/>
        <v>2.4</v>
      </c>
      <c r="G14" s="16">
        <v>36</v>
      </c>
      <c r="H14" s="15">
        <f t="shared" si="2"/>
        <v>1</v>
      </c>
      <c r="I14" s="14">
        <v>95</v>
      </c>
      <c r="J14" s="33">
        <f t="shared" si="3"/>
        <v>2.6</v>
      </c>
      <c r="K14" s="17">
        <f t="shared" si="4"/>
        <v>0</v>
      </c>
      <c r="L14" s="18">
        <f t="shared" si="5"/>
        <v>1.08</v>
      </c>
      <c r="M14" s="26">
        <f t="shared" si="6"/>
        <v>-0.08</v>
      </c>
    </row>
    <row r="15" spans="1:13" x14ac:dyDescent="0.55000000000000004">
      <c r="A15" s="12">
        <v>11</v>
      </c>
      <c r="B15" s="13">
        <v>36</v>
      </c>
      <c r="C15" s="14">
        <v>36</v>
      </c>
      <c r="D15" s="15">
        <f t="shared" si="0"/>
        <v>1</v>
      </c>
      <c r="E15" s="14">
        <v>83</v>
      </c>
      <c r="F15" s="33">
        <f t="shared" si="1"/>
        <v>2.2999999999999998</v>
      </c>
      <c r="G15" s="16">
        <v>36</v>
      </c>
      <c r="H15" s="15">
        <f t="shared" si="2"/>
        <v>1</v>
      </c>
      <c r="I15" s="14">
        <v>42</v>
      </c>
      <c r="J15" s="33">
        <f t="shared" si="3"/>
        <v>1.2</v>
      </c>
      <c r="K15" s="17">
        <f t="shared" si="4"/>
        <v>0</v>
      </c>
      <c r="L15" s="18">
        <f t="shared" si="5"/>
        <v>0.52</v>
      </c>
      <c r="M15" s="26">
        <f t="shared" si="6"/>
        <v>0.48</v>
      </c>
    </row>
    <row r="16" spans="1:13" x14ac:dyDescent="0.55000000000000004">
      <c r="A16" s="12">
        <v>12</v>
      </c>
      <c r="B16" s="13">
        <v>36</v>
      </c>
      <c r="C16" s="14">
        <v>36</v>
      </c>
      <c r="D16" s="15">
        <f t="shared" si="0"/>
        <v>1</v>
      </c>
      <c r="E16" s="14">
        <v>55</v>
      </c>
      <c r="F16" s="33">
        <f t="shared" si="1"/>
        <v>1.5</v>
      </c>
      <c r="G16" s="16">
        <v>36</v>
      </c>
      <c r="H16" s="15">
        <f t="shared" si="2"/>
        <v>1</v>
      </c>
      <c r="I16" s="14">
        <v>45</v>
      </c>
      <c r="J16" s="33">
        <f t="shared" si="3"/>
        <v>1.3</v>
      </c>
      <c r="K16" s="17">
        <f t="shared" si="4"/>
        <v>0</v>
      </c>
      <c r="L16" s="18">
        <f t="shared" si="5"/>
        <v>0.86</v>
      </c>
      <c r="M16" s="26">
        <f t="shared" si="6"/>
        <v>0.14000000000000001</v>
      </c>
    </row>
    <row r="17" spans="1:13" x14ac:dyDescent="0.55000000000000004">
      <c r="A17" s="12">
        <v>13</v>
      </c>
      <c r="B17" s="13">
        <v>36</v>
      </c>
      <c r="C17" s="14">
        <v>36</v>
      </c>
      <c r="D17" s="15">
        <f t="shared" si="0"/>
        <v>1</v>
      </c>
      <c r="E17" s="14">
        <v>61</v>
      </c>
      <c r="F17" s="33">
        <f t="shared" si="1"/>
        <v>1.7</v>
      </c>
      <c r="G17" s="16">
        <v>36</v>
      </c>
      <c r="H17" s="15">
        <f t="shared" si="2"/>
        <v>1</v>
      </c>
      <c r="I17" s="14">
        <v>47</v>
      </c>
      <c r="J17" s="33">
        <f t="shared" si="3"/>
        <v>1.3</v>
      </c>
      <c r="K17" s="17">
        <f t="shared" si="4"/>
        <v>0</v>
      </c>
      <c r="L17" s="18">
        <f t="shared" si="5"/>
        <v>0.76</v>
      </c>
      <c r="M17" s="26">
        <f t="shared" si="6"/>
        <v>0.24</v>
      </c>
    </row>
    <row r="18" spans="1:13" x14ac:dyDescent="0.55000000000000004">
      <c r="A18" s="12">
        <v>14</v>
      </c>
      <c r="B18" s="13">
        <v>36</v>
      </c>
      <c r="C18" s="14">
        <v>36</v>
      </c>
      <c r="D18" s="15">
        <f t="shared" si="0"/>
        <v>1</v>
      </c>
      <c r="E18" s="14">
        <v>64</v>
      </c>
      <c r="F18" s="33">
        <f t="shared" si="1"/>
        <v>1.8</v>
      </c>
      <c r="G18" s="16">
        <v>36</v>
      </c>
      <c r="H18" s="15">
        <f t="shared" si="2"/>
        <v>1</v>
      </c>
      <c r="I18" s="14">
        <v>65</v>
      </c>
      <c r="J18" s="33">
        <f t="shared" si="3"/>
        <v>1.8</v>
      </c>
      <c r="K18" s="17">
        <f t="shared" si="4"/>
        <v>0</v>
      </c>
      <c r="L18" s="18">
        <f t="shared" si="5"/>
        <v>1</v>
      </c>
      <c r="M18" s="26">
        <f t="shared" si="6"/>
        <v>0</v>
      </c>
    </row>
    <row r="19" spans="1:13" x14ac:dyDescent="0.55000000000000004">
      <c r="A19" s="12">
        <v>15</v>
      </c>
      <c r="B19" s="13">
        <v>36</v>
      </c>
      <c r="C19" s="14">
        <v>36</v>
      </c>
      <c r="D19" s="15">
        <f t="shared" si="0"/>
        <v>1</v>
      </c>
      <c r="E19" s="14">
        <v>70</v>
      </c>
      <c r="F19" s="33">
        <f t="shared" si="1"/>
        <v>1.9</v>
      </c>
      <c r="G19" s="16">
        <v>36</v>
      </c>
      <c r="H19" s="15">
        <f t="shared" si="2"/>
        <v>1</v>
      </c>
      <c r="I19" s="14">
        <v>70</v>
      </c>
      <c r="J19" s="33">
        <f t="shared" si="3"/>
        <v>1.9</v>
      </c>
      <c r="K19" s="17">
        <f t="shared" si="4"/>
        <v>0</v>
      </c>
      <c r="L19" s="18">
        <f t="shared" si="5"/>
        <v>1</v>
      </c>
      <c r="M19" s="26">
        <f t="shared" si="6"/>
        <v>0</v>
      </c>
    </row>
    <row r="20" spans="1:13" x14ac:dyDescent="0.55000000000000004">
      <c r="A20" s="12">
        <v>16</v>
      </c>
      <c r="B20" s="13">
        <v>36</v>
      </c>
      <c r="C20" s="14">
        <v>36</v>
      </c>
      <c r="D20" s="15">
        <f t="shared" si="0"/>
        <v>1</v>
      </c>
      <c r="E20" s="14">
        <v>92</v>
      </c>
      <c r="F20" s="33">
        <f t="shared" si="1"/>
        <v>2.6</v>
      </c>
      <c r="G20" s="16">
        <v>36</v>
      </c>
      <c r="H20" s="15">
        <f t="shared" si="2"/>
        <v>1</v>
      </c>
      <c r="I20" s="14">
        <v>65</v>
      </c>
      <c r="J20" s="33">
        <f t="shared" si="3"/>
        <v>1.8</v>
      </c>
      <c r="K20" s="17">
        <f t="shared" si="4"/>
        <v>0</v>
      </c>
      <c r="L20" s="18">
        <f t="shared" si="5"/>
        <v>0.69</v>
      </c>
      <c r="M20" s="26">
        <f t="shared" si="6"/>
        <v>0.31</v>
      </c>
    </row>
    <row r="21" spans="1:13" x14ac:dyDescent="0.55000000000000004">
      <c r="A21" s="12">
        <v>17</v>
      </c>
      <c r="B21" s="13">
        <v>36</v>
      </c>
      <c r="C21" s="14">
        <v>36</v>
      </c>
      <c r="D21" s="15">
        <f t="shared" si="0"/>
        <v>1</v>
      </c>
      <c r="E21" s="14">
        <v>60</v>
      </c>
      <c r="F21" s="33">
        <f t="shared" si="1"/>
        <v>1.7</v>
      </c>
      <c r="G21" s="16">
        <v>36</v>
      </c>
      <c r="H21" s="15">
        <f t="shared" si="2"/>
        <v>1</v>
      </c>
      <c r="I21" s="14">
        <v>48</v>
      </c>
      <c r="J21" s="33">
        <f t="shared" si="3"/>
        <v>1.3</v>
      </c>
      <c r="K21" s="17">
        <f t="shared" si="4"/>
        <v>0</v>
      </c>
      <c r="L21" s="18">
        <f t="shared" si="5"/>
        <v>0.76</v>
      </c>
      <c r="M21" s="26">
        <f t="shared" si="6"/>
        <v>0.24</v>
      </c>
    </row>
    <row r="22" spans="1:13" x14ac:dyDescent="0.55000000000000004">
      <c r="A22" s="12">
        <v>18</v>
      </c>
      <c r="B22" s="13">
        <v>36</v>
      </c>
      <c r="C22" s="14">
        <v>36</v>
      </c>
      <c r="D22" s="15">
        <f t="shared" si="0"/>
        <v>1</v>
      </c>
      <c r="E22" s="14">
        <v>72</v>
      </c>
      <c r="F22" s="33">
        <f t="shared" si="1"/>
        <v>2</v>
      </c>
      <c r="G22" s="16">
        <v>36</v>
      </c>
      <c r="H22" s="15">
        <f t="shared" si="2"/>
        <v>1</v>
      </c>
      <c r="I22" s="14">
        <v>51</v>
      </c>
      <c r="J22" s="33">
        <f t="shared" si="3"/>
        <v>1.4</v>
      </c>
      <c r="K22" s="17">
        <f t="shared" si="4"/>
        <v>0</v>
      </c>
      <c r="L22" s="18">
        <f t="shared" si="5"/>
        <v>0.7</v>
      </c>
      <c r="M22" s="26">
        <f t="shared" si="6"/>
        <v>0.3</v>
      </c>
    </row>
    <row r="23" spans="1:13" x14ac:dyDescent="0.55000000000000004">
      <c r="A23" s="12">
        <v>19</v>
      </c>
      <c r="B23" s="13">
        <v>36</v>
      </c>
      <c r="C23" s="14">
        <v>36</v>
      </c>
      <c r="D23" s="15">
        <f t="shared" si="0"/>
        <v>1</v>
      </c>
      <c r="E23" s="14">
        <v>73</v>
      </c>
      <c r="F23" s="33">
        <f t="shared" si="1"/>
        <v>2</v>
      </c>
      <c r="G23" s="16">
        <v>36</v>
      </c>
      <c r="H23" s="15">
        <f t="shared" si="2"/>
        <v>1</v>
      </c>
      <c r="I23" s="14">
        <v>48</v>
      </c>
      <c r="J23" s="33">
        <f t="shared" si="3"/>
        <v>1.3</v>
      </c>
      <c r="K23" s="17">
        <f t="shared" si="4"/>
        <v>0</v>
      </c>
      <c r="L23" s="18">
        <f t="shared" si="5"/>
        <v>0.65</v>
      </c>
      <c r="M23" s="26">
        <f t="shared" si="6"/>
        <v>0.35</v>
      </c>
    </row>
    <row r="24" spans="1:13" x14ac:dyDescent="0.55000000000000004">
      <c r="A24" s="12">
        <v>20</v>
      </c>
      <c r="B24" s="13">
        <v>36</v>
      </c>
      <c r="C24" s="14">
        <v>36</v>
      </c>
      <c r="D24" s="15">
        <f t="shared" si="0"/>
        <v>1</v>
      </c>
      <c r="E24" s="14">
        <v>49</v>
      </c>
      <c r="F24" s="33">
        <f t="shared" si="1"/>
        <v>1.4</v>
      </c>
      <c r="G24" s="16">
        <v>36</v>
      </c>
      <c r="H24" s="15">
        <f t="shared" si="2"/>
        <v>1</v>
      </c>
      <c r="I24" s="14">
        <v>52</v>
      </c>
      <c r="J24" s="33">
        <f t="shared" si="3"/>
        <v>1.4</v>
      </c>
      <c r="K24" s="17">
        <f t="shared" si="4"/>
        <v>0</v>
      </c>
      <c r="L24" s="18">
        <f t="shared" si="5"/>
        <v>1</v>
      </c>
      <c r="M24" s="26">
        <f t="shared" si="6"/>
        <v>0</v>
      </c>
    </row>
    <row r="25" spans="1:13" x14ac:dyDescent="0.55000000000000004">
      <c r="A25" s="12">
        <v>21</v>
      </c>
      <c r="B25" s="13">
        <v>36</v>
      </c>
      <c r="C25" s="14">
        <v>36</v>
      </c>
      <c r="D25" s="15">
        <f t="shared" si="0"/>
        <v>1</v>
      </c>
      <c r="E25" s="14">
        <v>92</v>
      </c>
      <c r="F25" s="34">
        <f t="shared" si="1"/>
        <v>2.6</v>
      </c>
      <c r="G25" s="16">
        <v>36</v>
      </c>
      <c r="H25" s="15">
        <f t="shared" si="2"/>
        <v>1</v>
      </c>
      <c r="I25" s="14">
        <v>55</v>
      </c>
      <c r="J25" s="35">
        <f t="shared" si="3"/>
        <v>1.5</v>
      </c>
      <c r="K25" s="17">
        <f t="shared" si="4"/>
        <v>0</v>
      </c>
      <c r="L25" s="18">
        <f t="shared" si="5"/>
        <v>0.56999999999999995</v>
      </c>
      <c r="M25" s="26">
        <f t="shared" si="6"/>
        <v>0.43</v>
      </c>
    </row>
    <row r="26" spans="1:13" x14ac:dyDescent="0.55000000000000004">
      <c r="A26" s="12">
        <v>22</v>
      </c>
      <c r="B26" s="13">
        <v>36</v>
      </c>
      <c r="C26" s="14">
        <v>36</v>
      </c>
      <c r="D26" s="15">
        <f t="shared" si="0"/>
        <v>1</v>
      </c>
      <c r="E26" s="14">
        <v>45</v>
      </c>
      <c r="F26" s="33">
        <f t="shared" si="1"/>
        <v>1.3</v>
      </c>
      <c r="G26" s="16">
        <v>36</v>
      </c>
      <c r="H26" s="15">
        <f t="shared" si="2"/>
        <v>1</v>
      </c>
      <c r="I26" s="14">
        <v>42</v>
      </c>
      <c r="J26" s="33">
        <f t="shared" si="3"/>
        <v>1.2</v>
      </c>
      <c r="K26" s="17">
        <f t="shared" si="4"/>
        <v>0</v>
      </c>
      <c r="L26" s="18">
        <f t="shared" si="5"/>
        <v>0.92</v>
      </c>
      <c r="M26" s="26">
        <f t="shared" si="6"/>
        <v>0.08</v>
      </c>
    </row>
    <row r="27" spans="1:13" x14ac:dyDescent="0.55000000000000004">
      <c r="A27" s="12">
        <v>23</v>
      </c>
      <c r="B27" s="13">
        <v>36</v>
      </c>
      <c r="C27" s="14">
        <v>36</v>
      </c>
      <c r="D27" s="15">
        <f t="shared" si="0"/>
        <v>1</v>
      </c>
      <c r="E27" s="14">
        <v>51</v>
      </c>
      <c r="F27" s="33">
        <f t="shared" si="1"/>
        <v>1.4</v>
      </c>
      <c r="G27" s="16">
        <v>36</v>
      </c>
      <c r="H27" s="15">
        <f t="shared" si="2"/>
        <v>1</v>
      </c>
      <c r="I27" s="14">
        <v>45</v>
      </c>
      <c r="J27" s="33">
        <f t="shared" si="3"/>
        <v>1.3</v>
      </c>
      <c r="K27" s="17">
        <f t="shared" si="4"/>
        <v>0</v>
      </c>
      <c r="L27" s="18">
        <f t="shared" si="5"/>
        <v>0.92</v>
      </c>
      <c r="M27" s="26">
        <f t="shared" si="6"/>
        <v>0.08</v>
      </c>
    </row>
    <row r="28" spans="1:13" x14ac:dyDescent="0.55000000000000004">
      <c r="A28" s="12">
        <v>24</v>
      </c>
      <c r="B28" s="13">
        <v>36</v>
      </c>
      <c r="C28" s="14">
        <v>36</v>
      </c>
      <c r="D28" s="15">
        <f t="shared" si="0"/>
        <v>1</v>
      </c>
      <c r="E28" s="14">
        <v>47</v>
      </c>
      <c r="F28" s="33">
        <f t="shared" si="1"/>
        <v>1.3</v>
      </c>
      <c r="G28" s="16">
        <v>36</v>
      </c>
      <c r="H28" s="15">
        <f t="shared" si="2"/>
        <v>1</v>
      </c>
      <c r="I28" s="14">
        <v>47</v>
      </c>
      <c r="J28" s="33">
        <f t="shared" si="3"/>
        <v>1.3</v>
      </c>
      <c r="K28" s="17">
        <f t="shared" si="4"/>
        <v>0</v>
      </c>
      <c r="L28" s="18">
        <f t="shared" si="5"/>
        <v>1</v>
      </c>
      <c r="M28" s="26">
        <f t="shared" si="6"/>
        <v>0</v>
      </c>
    </row>
    <row r="29" spans="1:13" x14ac:dyDescent="0.55000000000000004">
      <c r="A29" s="12">
        <v>25</v>
      </c>
      <c r="B29" s="13">
        <v>36</v>
      </c>
      <c r="C29" s="14">
        <v>36</v>
      </c>
      <c r="D29" s="15">
        <f t="shared" si="0"/>
        <v>1</v>
      </c>
      <c r="E29" s="14">
        <v>88</v>
      </c>
      <c r="F29" s="33">
        <f t="shared" si="1"/>
        <v>2.4</v>
      </c>
      <c r="G29" s="16">
        <v>36</v>
      </c>
      <c r="H29" s="15">
        <f t="shared" si="2"/>
        <v>1</v>
      </c>
      <c r="I29" s="14">
        <v>65</v>
      </c>
      <c r="J29" s="33">
        <f t="shared" si="3"/>
        <v>1.8</v>
      </c>
      <c r="K29" s="17">
        <f t="shared" si="4"/>
        <v>0</v>
      </c>
      <c r="L29" s="18">
        <f t="shared" si="5"/>
        <v>0.75</v>
      </c>
      <c r="M29" s="26">
        <f t="shared" si="6"/>
        <v>0.25</v>
      </c>
    </row>
    <row r="30" spans="1:13" x14ac:dyDescent="0.55000000000000004">
      <c r="A30" s="12">
        <v>26</v>
      </c>
      <c r="B30" s="13">
        <v>36</v>
      </c>
      <c r="C30" s="14">
        <v>36</v>
      </c>
      <c r="D30" s="15">
        <f t="shared" si="0"/>
        <v>1</v>
      </c>
      <c r="E30" s="14">
        <v>85</v>
      </c>
      <c r="F30" s="33">
        <f t="shared" si="1"/>
        <v>2.4</v>
      </c>
      <c r="G30" s="16">
        <v>36</v>
      </c>
      <c r="H30" s="15">
        <f t="shared" si="2"/>
        <v>1</v>
      </c>
      <c r="I30" s="14">
        <v>70</v>
      </c>
      <c r="J30" s="33">
        <f t="shared" si="3"/>
        <v>1.9</v>
      </c>
      <c r="K30" s="17">
        <f t="shared" si="4"/>
        <v>0</v>
      </c>
      <c r="L30" s="18">
        <f t="shared" si="5"/>
        <v>0.79</v>
      </c>
      <c r="M30" s="26">
        <f t="shared" si="6"/>
        <v>0.21</v>
      </c>
    </row>
    <row r="31" spans="1:13" x14ac:dyDescent="0.55000000000000004">
      <c r="A31" s="12">
        <v>27</v>
      </c>
      <c r="B31" s="13">
        <v>36</v>
      </c>
      <c r="C31" s="14">
        <v>36</v>
      </c>
      <c r="D31" s="15">
        <f t="shared" si="0"/>
        <v>1</v>
      </c>
      <c r="E31" s="14">
        <v>83</v>
      </c>
      <c r="F31" s="33">
        <f t="shared" si="1"/>
        <v>2.2999999999999998</v>
      </c>
      <c r="G31" s="16">
        <v>36</v>
      </c>
      <c r="H31" s="15">
        <f t="shared" si="2"/>
        <v>1</v>
      </c>
      <c r="I31" s="14">
        <v>65</v>
      </c>
      <c r="J31" s="33">
        <f t="shared" si="3"/>
        <v>1.8</v>
      </c>
      <c r="K31" s="17">
        <f t="shared" si="4"/>
        <v>0</v>
      </c>
      <c r="L31" s="18">
        <f t="shared" si="5"/>
        <v>0.78</v>
      </c>
      <c r="M31" s="26">
        <f t="shared" si="6"/>
        <v>0.22</v>
      </c>
    </row>
    <row r="32" spans="1:13" x14ac:dyDescent="0.55000000000000004">
      <c r="A32" s="12">
        <v>28</v>
      </c>
      <c r="B32" s="13">
        <v>36</v>
      </c>
      <c r="C32" s="14">
        <v>36</v>
      </c>
      <c r="D32" s="15">
        <f t="shared" si="0"/>
        <v>1</v>
      </c>
      <c r="E32" s="14">
        <v>55</v>
      </c>
      <c r="F32" s="33">
        <f t="shared" si="1"/>
        <v>1.5</v>
      </c>
      <c r="G32" s="16">
        <v>36</v>
      </c>
      <c r="H32" s="15">
        <f t="shared" si="2"/>
        <v>1</v>
      </c>
      <c r="I32" s="14">
        <v>48</v>
      </c>
      <c r="J32" s="33">
        <f t="shared" si="3"/>
        <v>1.3</v>
      </c>
      <c r="K32" s="17">
        <f t="shared" si="4"/>
        <v>0</v>
      </c>
      <c r="L32" s="18">
        <f t="shared" si="5"/>
        <v>0.86</v>
      </c>
      <c r="M32" s="26">
        <f t="shared" si="6"/>
        <v>0.14000000000000001</v>
      </c>
    </row>
    <row r="33" spans="1:15" x14ac:dyDescent="0.55000000000000004">
      <c r="A33" s="12">
        <v>29</v>
      </c>
      <c r="B33" s="13">
        <v>36</v>
      </c>
      <c r="C33" s="14">
        <v>36</v>
      </c>
      <c r="D33" s="15">
        <f t="shared" si="0"/>
        <v>1</v>
      </c>
      <c r="E33" s="14">
        <v>61</v>
      </c>
      <c r="F33" s="33">
        <f t="shared" si="1"/>
        <v>1.7</v>
      </c>
      <c r="G33" s="16">
        <v>36</v>
      </c>
      <c r="H33" s="15">
        <f t="shared" si="2"/>
        <v>1</v>
      </c>
      <c r="I33" s="14">
        <v>51</v>
      </c>
      <c r="J33" s="33">
        <f t="shared" si="3"/>
        <v>1.4</v>
      </c>
      <c r="K33" s="17">
        <f t="shared" si="4"/>
        <v>0</v>
      </c>
      <c r="L33" s="18">
        <f t="shared" si="5"/>
        <v>0.82</v>
      </c>
      <c r="M33" s="26">
        <f t="shared" si="6"/>
        <v>0.18</v>
      </c>
    </row>
    <row r="34" spans="1:15" x14ac:dyDescent="0.55000000000000004">
      <c r="A34" s="12">
        <v>30</v>
      </c>
      <c r="B34" s="13">
        <v>36</v>
      </c>
      <c r="C34" s="14">
        <v>36</v>
      </c>
      <c r="D34" s="15">
        <f t="shared" si="0"/>
        <v>1</v>
      </c>
      <c r="E34" s="14">
        <v>64</v>
      </c>
      <c r="F34" s="33">
        <f t="shared" si="1"/>
        <v>1.8</v>
      </c>
      <c r="G34" s="16">
        <v>36</v>
      </c>
      <c r="H34" s="15">
        <f t="shared" si="2"/>
        <v>1</v>
      </c>
      <c r="I34" s="14">
        <v>48</v>
      </c>
      <c r="J34" s="33">
        <f t="shared" si="3"/>
        <v>1.3</v>
      </c>
      <c r="K34" s="17">
        <f t="shared" si="4"/>
        <v>0</v>
      </c>
      <c r="L34" s="18">
        <f t="shared" si="5"/>
        <v>0.72</v>
      </c>
      <c r="M34" s="26">
        <f t="shared" si="6"/>
        <v>0.28000000000000003</v>
      </c>
    </row>
    <row r="35" spans="1:15" x14ac:dyDescent="0.55000000000000004">
      <c r="A35" s="12">
        <v>31</v>
      </c>
      <c r="B35" s="13">
        <v>36</v>
      </c>
      <c r="C35" s="14">
        <v>36</v>
      </c>
      <c r="D35" s="15">
        <f t="shared" si="0"/>
        <v>1</v>
      </c>
      <c r="E35" s="14">
        <v>70</v>
      </c>
      <c r="F35" s="33">
        <f t="shared" si="1"/>
        <v>1.9</v>
      </c>
      <c r="G35" s="16">
        <v>36</v>
      </c>
      <c r="H35" s="15">
        <f t="shared" si="2"/>
        <v>1</v>
      </c>
      <c r="I35" s="14">
        <v>52</v>
      </c>
      <c r="J35" s="33">
        <f t="shared" si="3"/>
        <v>1.4</v>
      </c>
      <c r="K35" s="17">
        <f t="shared" si="4"/>
        <v>0</v>
      </c>
      <c r="L35" s="18">
        <f t="shared" si="5"/>
        <v>0.73</v>
      </c>
      <c r="M35" s="26">
        <f t="shared" si="6"/>
        <v>0.27</v>
      </c>
    </row>
    <row r="36" spans="1:15" x14ac:dyDescent="0.55000000000000004">
      <c r="A36" s="12">
        <v>32</v>
      </c>
      <c r="B36" s="13">
        <v>36</v>
      </c>
      <c r="C36" s="14">
        <v>36</v>
      </c>
      <c r="D36" s="15">
        <f t="shared" si="0"/>
        <v>1</v>
      </c>
      <c r="E36" s="14">
        <v>92</v>
      </c>
      <c r="F36" s="33">
        <f t="shared" si="1"/>
        <v>2.6</v>
      </c>
      <c r="G36" s="16">
        <v>36</v>
      </c>
      <c r="H36" s="15">
        <f t="shared" si="2"/>
        <v>1</v>
      </c>
      <c r="I36" s="14">
        <v>55</v>
      </c>
      <c r="J36" s="33">
        <f t="shared" si="3"/>
        <v>1.5</v>
      </c>
      <c r="K36" s="17">
        <f t="shared" si="4"/>
        <v>0</v>
      </c>
      <c r="L36" s="18">
        <f t="shared" si="5"/>
        <v>0.56999999999999995</v>
      </c>
      <c r="M36" s="26">
        <f t="shared" si="6"/>
        <v>0.43</v>
      </c>
    </row>
    <row r="37" spans="1:15" x14ac:dyDescent="0.55000000000000004">
      <c r="A37" s="12">
        <v>33</v>
      </c>
      <c r="B37" s="13">
        <v>36</v>
      </c>
      <c r="C37" s="14">
        <v>36</v>
      </c>
      <c r="D37" s="15">
        <f t="shared" si="0"/>
        <v>1</v>
      </c>
      <c r="E37" s="14">
        <v>60</v>
      </c>
      <c r="F37" s="33">
        <f t="shared" si="1"/>
        <v>1.7</v>
      </c>
      <c r="G37" s="16">
        <v>36</v>
      </c>
      <c r="H37" s="15">
        <f t="shared" si="2"/>
        <v>1</v>
      </c>
      <c r="I37" s="14">
        <v>47</v>
      </c>
      <c r="J37" s="33">
        <f t="shared" si="3"/>
        <v>1.3</v>
      </c>
      <c r="K37" s="17">
        <f t="shared" si="4"/>
        <v>0</v>
      </c>
      <c r="L37" s="18">
        <f t="shared" si="5"/>
        <v>0.76</v>
      </c>
      <c r="M37" s="26">
        <f t="shared" si="6"/>
        <v>0.24</v>
      </c>
    </row>
    <row r="38" spans="1:15" x14ac:dyDescent="0.55000000000000004">
      <c r="A38" s="12">
        <v>34</v>
      </c>
      <c r="B38" s="13">
        <v>36</v>
      </c>
      <c r="C38" s="14">
        <v>36</v>
      </c>
      <c r="D38" s="15">
        <f t="shared" si="0"/>
        <v>1</v>
      </c>
      <c r="E38" s="14">
        <v>72</v>
      </c>
      <c r="F38" s="33">
        <f t="shared" si="1"/>
        <v>2</v>
      </c>
      <c r="G38" s="16">
        <v>36</v>
      </c>
      <c r="H38" s="15">
        <f t="shared" si="2"/>
        <v>1</v>
      </c>
      <c r="I38" s="14">
        <v>51</v>
      </c>
      <c r="J38" s="33">
        <f t="shared" si="3"/>
        <v>1.4</v>
      </c>
      <c r="K38" s="17">
        <f t="shared" si="4"/>
        <v>0</v>
      </c>
      <c r="L38" s="18">
        <f t="shared" si="5"/>
        <v>0.7</v>
      </c>
      <c r="M38" s="26">
        <f t="shared" si="6"/>
        <v>0.3</v>
      </c>
    </row>
    <row r="39" spans="1:15" x14ac:dyDescent="0.55000000000000004">
      <c r="A39" s="12">
        <v>35</v>
      </c>
      <c r="B39" s="13">
        <v>36</v>
      </c>
      <c r="C39" s="14">
        <v>36</v>
      </c>
      <c r="D39" s="15">
        <f t="shared" si="0"/>
        <v>1</v>
      </c>
      <c r="E39" s="14">
        <v>88</v>
      </c>
      <c r="F39" s="33">
        <f t="shared" si="1"/>
        <v>2.4</v>
      </c>
      <c r="G39" s="16">
        <v>36</v>
      </c>
      <c r="H39" s="15">
        <f t="shared" si="2"/>
        <v>1</v>
      </c>
      <c r="I39" s="14">
        <v>78</v>
      </c>
      <c r="J39" s="33">
        <f t="shared" si="3"/>
        <v>2.2000000000000002</v>
      </c>
      <c r="K39" s="17">
        <f t="shared" si="4"/>
        <v>0</v>
      </c>
      <c r="L39" s="18">
        <f t="shared" si="5"/>
        <v>0.91</v>
      </c>
      <c r="M39" s="26">
        <f t="shared" si="6"/>
        <v>0.09</v>
      </c>
    </row>
    <row r="40" spans="1:15" x14ac:dyDescent="0.55000000000000004">
      <c r="A40" s="12">
        <v>36</v>
      </c>
      <c r="B40" s="13">
        <v>36</v>
      </c>
      <c r="C40" s="14">
        <v>36</v>
      </c>
      <c r="D40" s="15">
        <f t="shared" si="0"/>
        <v>1</v>
      </c>
      <c r="E40" s="14">
        <v>80</v>
      </c>
      <c r="F40" s="33">
        <f t="shared" si="1"/>
        <v>2.2000000000000002</v>
      </c>
      <c r="G40" s="16">
        <v>36</v>
      </c>
      <c r="H40" s="15">
        <f t="shared" si="2"/>
        <v>1</v>
      </c>
      <c r="I40" s="14">
        <v>75</v>
      </c>
      <c r="J40" s="33">
        <f t="shared" si="3"/>
        <v>2.1</v>
      </c>
      <c r="K40" s="17">
        <f t="shared" si="4"/>
        <v>0</v>
      </c>
      <c r="L40" s="18">
        <f t="shared" si="5"/>
        <v>0.95</v>
      </c>
      <c r="M40" s="26">
        <f t="shared" si="6"/>
        <v>0.05</v>
      </c>
    </row>
    <row r="41" spans="1:15" x14ac:dyDescent="0.55000000000000004">
      <c r="A41" s="12">
        <v>37</v>
      </c>
      <c r="B41" s="13">
        <v>36</v>
      </c>
      <c r="C41" s="14">
        <v>36</v>
      </c>
      <c r="D41" s="15">
        <f t="shared" si="0"/>
        <v>1</v>
      </c>
      <c r="E41" s="14">
        <v>126</v>
      </c>
      <c r="F41" s="34">
        <f t="shared" si="1"/>
        <v>3.5</v>
      </c>
      <c r="G41" s="16">
        <v>36</v>
      </c>
      <c r="H41" s="15">
        <f t="shared" si="2"/>
        <v>1</v>
      </c>
      <c r="I41" s="14">
        <v>100</v>
      </c>
      <c r="J41" s="35">
        <f t="shared" si="3"/>
        <v>2.8</v>
      </c>
      <c r="K41" s="17">
        <f t="shared" si="4"/>
        <v>0</v>
      </c>
      <c r="L41" s="18">
        <f t="shared" si="5"/>
        <v>0.8</v>
      </c>
      <c r="M41" s="26">
        <f t="shared" si="6"/>
        <v>0.2</v>
      </c>
      <c r="O41" s="23"/>
    </row>
    <row r="42" spans="1:15" ht="18.5" thickBot="1" x14ac:dyDescent="0.6">
      <c r="A42" s="12">
        <v>38</v>
      </c>
      <c r="B42" s="13">
        <v>36</v>
      </c>
      <c r="C42" s="14">
        <v>36</v>
      </c>
      <c r="D42" s="15">
        <f t="shared" si="0"/>
        <v>1</v>
      </c>
      <c r="E42" s="14">
        <v>70</v>
      </c>
      <c r="F42" s="33">
        <f t="shared" si="1"/>
        <v>1.9</v>
      </c>
      <c r="G42" s="16">
        <v>36</v>
      </c>
      <c r="H42" s="15">
        <f t="shared" si="2"/>
        <v>1</v>
      </c>
      <c r="I42" s="14">
        <v>60</v>
      </c>
      <c r="J42" s="33">
        <f t="shared" si="3"/>
        <v>1.7</v>
      </c>
      <c r="K42" s="17">
        <f t="shared" si="4"/>
        <v>0</v>
      </c>
      <c r="L42" s="18">
        <f t="shared" si="5"/>
        <v>0.89</v>
      </c>
      <c r="M42" s="26">
        <f t="shared" si="6"/>
        <v>0.11</v>
      </c>
    </row>
    <row r="43" spans="1:15" ht="26.5" thickBot="1" x14ac:dyDescent="0.6">
      <c r="A43" s="19"/>
      <c r="B43" s="19"/>
      <c r="C43" s="19"/>
      <c r="D43" s="20">
        <f>AVERAGE(D5:D42)</f>
        <v>1</v>
      </c>
      <c r="E43" s="19"/>
      <c r="F43" s="30">
        <f>ROUND(AVERAGE(F5:F42,1),2)</f>
        <v>1.93</v>
      </c>
      <c r="G43" s="19"/>
      <c r="H43" s="20">
        <f>AVERAGE(H5:H42)</f>
        <v>1</v>
      </c>
      <c r="I43" s="19"/>
      <c r="J43" s="21">
        <f>ROUND(AVERAGE(J5:J42,1),2)</f>
        <v>1.56</v>
      </c>
      <c r="K43" s="27">
        <f>AVERAGE(K5:K42)</f>
        <v>0</v>
      </c>
      <c r="L43" s="22">
        <f t="shared" si="5"/>
        <v>0.8</v>
      </c>
      <c r="M43" s="24">
        <f>AVERAGE(M5:M42)</f>
        <v>0.17868421052631578</v>
      </c>
    </row>
    <row r="44" spans="1:15" ht="18.5" thickBot="1" x14ac:dyDescent="0.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1:15" ht="18.5" customHeight="1" x14ac:dyDescent="0.55000000000000004">
      <c r="D45" s="46" t="s">
        <v>12</v>
      </c>
      <c r="F45" s="46" t="s">
        <v>10</v>
      </c>
      <c r="H45" s="46" t="s">
        <v>13</v>
      </c>
      <c r="J45" s="46" t="s">
        <v>11</v>
      </c>
      <c r="K45" s="48" t="s">
        <v>15</v>
      </c>
      <c r="L45" s="50" t="s">
        <v>17</v>
      </c>
      <c r="M45" s="57" t="s">
        <v>24</v>
      </c>
    </row>
    <row r="46" spans="1:15" ht="18.5" customHeight="1" thickBot="1" x14ac:dyDescent="0.6">
      <c r="D46" s="47"/>
      <c r="F46" s="47"/>
      <c r="H46" s="47"/>
      <c r="J46" s="47"/>
      <c r="K46" s="49"/>
      <c r="L46" s="51"/>
      <c r="M46" s="58"/>
    </row>
    <row r="47" spans="1:15" x14ac:dyDescent="0.55000000000000004">
      <c r="L47" s="51"/>
      <c r="M47" s="58"/>
    </row>
    <row r="48" spans="1:15" ht="18.5" thickBot="1" x14ac:dyDescent="0.6">
      <c r="L48" s="52"/>
      <c r="M48" s="58"/>
    </row>
    <row r="49" spans="13:13" ht="18.5" thickBot="1" x14ac:dyDescent="0.6">
      <c r="M49" s="59"/>
    </row>
    <row r="50" spans="13:13" ht="18.5" thickBot="1" x14ac:dyDescent="0.6">
      <c r="M50" s="25"/>
    </row>
    <row r="51" spans="13:13" x14ac:dyDescent="0.55000000000000004">
      <c r="M51" s="60" t="s">
        <v>29</v>
      </c>
    </row>
    <row r="52" spans="13:13" ht="18" customHeight="1" x14ac:dyDescent="0.55000000000000004">
      <c r="M52" s="61"/>
    </row>
    <row r="53" spans="13:13" ht="18" customHeight="1" x14ac:dyDescent="0.55000000000000004">
      <c r="M53" s="61"/>
    </row>
    <row r="54" spans="13:13" ht="18.5" customHeight="1" thickBot="1" x14ac:dyDescent="0.6">
      <c r="M54" s="62"/>
    </row>
    <row r="55" spans="13:13" ht="18" customHeight="1" thickBot="1" x14ac:dyDescent="0.6">
      <c r="M55" s="32">
        <f>ROUND(AVERAGE(F5:F42,1),2)</f>
        <v>1.93</v>
      </c>
    </row>
    <row r="56" spans="13:13" ht="18" customHeight="1" thickBot="1" x14ac:dyDescent="0.6">
      <c r="M56" s="29"/>
    </row>
    <row r="57" spans="13:13" ht="18" customHeight="1" thickBot="1" x14ac:dyDescent="0.6">
      <c r="M57" s="31">
        <f>J43</f>
        <v>1.56</v>
      </c>
    </row>
    <row r="58" spans="13:13" x14ac:dyDescent="0.55000000000000004">
      <c r="M58" s="63">
        <f>M43</f>
        <v>0.17868421052631578</v>
      </c>
    </row>
    <row r="59" spans="13:13" ht="18.5" thickBot="1" x14ac:dyDescent="0.6">
      <c r="M59" s="64"/>
    </row>
    <row r="60" spans="13:13" ht="18.5" thickBot="1" x14ac:dyDescent="0.6"/>
    <row r="61" spans="13:13" x14ac:dyDescent="0.55000000000000004">
      <c r="M61" s="65" t="s">
        <v>28</v>
      </c>
    </row>
    <row r="62" spans="13:13" ht="18.5" thickBot="1" x14ac:dyDescent="0.6">
      <c r="M62" s="66"/>
    </row>
    <row r="63" spans="13:13" x14ac:dyDescent="0.55000000000000004">
      <c r="M63" s="55">
        <f>D43</f>
        <v>1</v>
      </c>
    </row>
    <row r="64" spans="13:13" ht="18.5" thickBot="1" x14ac:dyDescent="0.6">
      <c r="M64" s="67"/>
    </row>
    <row r="65" spans="13:13" ht="18.5" thickBot="1" x14ac:dyDescent="0.6">
      <c r="M65" s="28"/>
    </row>
    <row r="66" spans="13:13" x14ac:dyDescent="0.55000000000000004">
      <c r="M66" s="68" t="s">
        <v>27</v>
      </c>
    </row>
    <row r="67" spans="13:13" ht="18.5" thickBot="1" x14ac:dyDescent="0.6">
      <c r="M67" s="66"/>
    </row>
    <row r="68" spans="13:13" x14ac:dyDescent="0.55000000000000004">
      <c r="M68" s="55">
        <f>H43</f>
        <v>1</v>
      </c>
    </row>
    <row r="69" spans="13:13" ht="18.5" thickBot="1" x14ac:dyDescent="0.6">
      <c r="M69" s="56"/>
    </row>
  </sheetData>
  <mergeCells count="17">
    <mergeCell ref="M58:M59"/>
    <mergeCell ref="M51:M54"/>
    <mergeCell ref="M45:M49"/>
    <mergeCell ref="M63:M64"/>
    <mergeCell ref="M68:M69"/>
    <mergeCell ref="M66:M67"/>
    <mergeCell ref="M61:M62"/>
    <mergeCell ref="A1:F1"/>
    <mergeCell ref="A2:F2"/>
    <mergeCell ref="G2:M2"/>
    <mergeCell ref="G3:M3"/>
    <mergeCell ref="D45:D46"/>
    <mergeCell ref="F45:F46"/>
    <mergeCell ref="H45:H46"/>
    <mergeCell ref="J45:J46"/>
    <mergeCell ref="K45:K46"/>
    <mergeCell ref="L45:L48"/>
  </mergeCells>
  <phoneticPr fontId="1"/>
  <dataValidations count="2">
    <dataValidation type="list" allowBlank="1" showInputMessage="1" showErrorMessage="1" sqref="C3" xr:uid="{C81BF71B-0BB6-451D-89C7-3FCF07C52552}">
      <formula1>"1,2,3,4,5,6"</formula1>
    </dataValidation>
    <dataValidation type="list" allowBlank="1" showInputMessage="1" showErrorMessage="1" sqref="E3" xr:uid="{67EB1E65-3C42-44C9-8A6C-46501F2D557B}">
      <formula1>"1,2,3,4,5"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AA66-3893-4446-89C9-0DD50108D840}">
  <dimension ref="A1:O69"/>
  <sheetViews>
    <sheetView tabSelected="1" zoomScale="50" zoomScaleNormal="50" workbookViewId="0">
      <selection activeCell="Q8" sqref="Q8"/>
    </sheetView>
  </sheetViews>
  <sheetFormatPr defaultRowHeight="18" x14ac:dyDescent="0.55000000000000004"/>
  <cols>
    <col min="1" max="1" width="5.25" customWidth="1"/>
    <col min="2" max="2" width="7.33203125" customWidth="1"/>
    <col min="3" max="3" width="8.33203125" customWidth="1"/>
    <col min="4" max="4" width="9.33203125" customWidth="1"/>
    <col min="5" max="5" width="9" customWidth="1"/>
    <col min="6" max="6" width="9.25" customWidth="1"/>
    <col min="7" max="7" width="8.33203125" customWidth="1"/>
    <col min="8" max="8" width="8.75" customWidth="1"/>
    <col min="9" max="9" width="9" customWidth="1"/>
    <col min="10" max="10" width="9.1640625" customWidth="1"/>
    <col min="12" max="12" width="9.6640625" customWidth="1"/>
    <col min="13" max="13" width="11.1640625" customWidth="1"/>
  </cols>
  <sheetData>
    <row r="1" spans="1:13" ht="32.5" x14ac:dyDescent="0.55000000000000004">
      <c r="A1" s="53" t="s">
        <v>33</v>
      </c>
      <c r="B1" s="54"/>
      <c r="C1" s="54"/>
      <c r="D1" s="54"/>
      <c r="E1" s="54"/>
      <c r="F1" s="54"/>
    </row>
    <row r="2" spans="1:13" ht="18.5" x14ac:dyDescent="0.35">
      <c r="A2" s="42" t="s">
        <v>22</v>
      </c>
      <c r="B2" s="43"/>
      <c r="C2" s="43"/>
      <c r="D2" s="43"/>
      <c r="E2" s="43"/>
      <c r="F2" s="43"/>
      <c r="G2" s="44" t="s">
        <v>23</v>
      </c>
      <c r="H2" s="44"/>
      <c r="I2" s="44"/>
      <c r="J2" s="44"/>
      <c r="K2" s="44"/>
      <c r="L2" s="44"/>
      <c r="M2" s="44"/>
    </row>
    <row r="3" spans="1:13" ht="18.5" thickBot="1" x14ac:dyDescent="0.6">
      <c r="B3" s="1" t="s">
        <v>6</v>
      </c>
      <c r="C3" s="3">
        <v>4</v>
      </c>
      <c r="D3" s="2" t="s">
        <v>7</v>
      </c>
      <c r="E3" s="3">
        <v>1</v>
      </c>
      <c r="F3" s="2" t="s">
        <v>8</v>
      </c>
      <c r="G3" s="45" t="s">
        <v>32</v>
      </c>
      <c r="H3" s="45"/>
      <c r="I3" s="45"/>
      <c r="J3" s="45"/>
      <c r="K3" s="45"/>
      <c r="L3" s="45"/>
      <c r="M3" s="45"/>
    </row>
    <row r="4" spans="1:13" ht="54" x14ac:dyDescent="0.55000000000000004">
      <c r="A4" s="4" t="s">
        <v>0</v>
      </c>
      <c r="B4" s="5" t="s">
        <v>1</v>
      </c>
      <c r="C4" s="6" t="s">
        <v>18</v>
      </c>
      <c r="D4" s="6" t="s">
        <v>19</v>
      </c>
      <c r="E4" s="7" t="s">
        <v>2</v>
      </c>
      <c r="F4" s="8" t="s">
        <v>3</v>
      </c>
      <c r="G4" s="5" t="s">
        <v>20</v>
      </c>
      <c r="H4" s="6" t="s">
        <v>21</v>
      </c>
      <c r="I4" s="7" t="s">
        <v>4</v>
      </c>
      <c r="J4" s="8" t="s">
        <v>5</v>
      </c>
      <c r="K4" s="9" t="s">
        <v>14</v>
      </c>
      <c r="L4" s="10" t="s">
        <v>16</v>
      </c>
      <c r="M4" s="11" t="s">
        <v>9</v>
      </c>
    </row>
    <row r="5" spans="1:13" x14ac:dyDescent="0.55000000000000004">
      <c r="A5" s="12">
        <v>1</v>
      </c>
      <c r="B5" s="13">
        <v>36</v>
      </c>
      <c r="C5" s="14">
        <v>35</v>
      </c>
      <c r="D5" s="15">
        <f>ROUNDDOWN(C5/B5,2)</f>
        <v>0.97</v>
      </c>
      <c r="E5" s="14">
        <v>120</v>
      </c>
      <c r="F5" s="33">
        <f>+ROUND(E5/B5,1)</f>
        <v>3.3</v>
      </c>
      <c r="G5" s="16">
        <v>36</v>
      </c>
      <c r="H5" s="15">
        <f>ROUNDDOWN(G5/B5,2)</f>
        <v>1</v>
      </c>
      <c r="I5" s="14">
        <v>92</v>
      </c>
      <c r="J5" s="33">
        <f>+ROUND(I5/B5,1)</f>
        <v>2.6</v>
      </c>
      <c r="K5" s="17">
        <f>ROUNDDOWN(H5-D5,2)</f>
        <v>0.03</v>
      </c>
      <c r="L5" s="18">
        <f>ROUNDDOWN(J5/F5,2)</f>
        <v>0.78</v>
      </c>
      <c r="M5" s="26">
        <f>ROUNDDOWN(1-L5,2)</f>
        <v>0.22</v>
      </c>
    </row>
    <row r="6" spans="1:13" x14ac:dyDescent="0.55000000000000004">
      <c r="A6" s="12">
        <v>2</v>
      </c>
      <c r="B6" s="13">
        <v>36</v>
      </c>
      <c r="C6" s="14">
        <v>34</v>
      </c>
      <c r="D6" s="15">
        <f t="shared" ref="D6:D42" si="0">ROUNDDOWN(C6/B6,2)</f>
        <v>0.94</v>
      </c>
      <c r="E6" s="14">
        <v>100</v>
      </c>
      <c r="F6" s="33">
        <f t="shared" ref="F6:F42" si="1">+ROUND(E6/B6,1)</f>
        <v>2.8</v>
      </c>
      <c r="G6" s="16">
        <v>36</v>
      </c>
      <c r="H6" s="15">
        <f t="shared" ref="H6:H42" si="2">ROUNDDOWN(G6/B6,2)</f>
        <v>1</v>
      </c>
      <c r="I6" s="14">
        <v>80</v>
      </c>
      <c r="J6" s="33">
        <f t="shared" ref="J6:J42" si="3">+ROUND(I6/B6,1)</f>
        <v>2.2000000000000002</v>
      </c>
      <c r="K6" s="17">
        <f t="shared" ref="K6:K42" si="4">ROUNDDOWN(H6-D6,2)</f>
        <v>0.06</v>
      </c>
      <c r="L6" s="18">
        <f t="shared" ref="L6:L43" si="5">ROUNDDOWN(J6/F6,2)</f>
        <v>0.78</v>
      </c>
      <c r="M6" s="26">
        <f>ROUNDDOWN(1-L6,2)</f>
        <v>0.22</v>
      </c>
    </row>
    <row r="7" spans="1:13" x14ac:dyDescent="0.55000000000000004">
      <c r="A7" s="12">
        <v>3</v>
      </c>
      <c r="B7" s="13">
        <v>36</v>
      </c>
      <c r="C7" s="14">
        <v>36</v>
      </c>
      <c r="D7" s="15">
        <f t="shared" si="0"/>
        <v>1</v>
      </c>
      <c r="E7" s="14">
        <v>121</v>
      </c>
      <c r="F7" s="33">
        <f t="shared" si="1"/>
        <v>3.4</v>
      </c>
      <c r="G7" s="16">
        <v>36</v>
      </c>
      <c r="H7" s="15">
        <f t="shared" si="2"/>
        <v>1</v>
      </c>
      <c r="I7" s="14">
        <v>98</v>
      </c>
      <c r="J7" s="33">
        <f t="shared" si="3"/>
        <v>2.7</v>
      </c>
      <c r="K7" s="17">
        <f t="shared" si="4"/>
        <v>0</v>
      </c>
      <c r="L7" s="18">
        <f t="shared" si="5"/>
        <v>0.79</v>
      </c>
      <c r="M7" s="26">
        <f t="shared" ref="M7:M42" si="6">ROUNDDOWN(1-L7,2)</f>
        <v>0.21</v>
      </c>
    </row>
    <row r="8" spans="1:13" x14ac:dyDescent="0.55000000000000004">
      <c r="A8" s="12">
        <v>4</v>
      </c>
      <c r="B8" s="13">
        <v>36</v>
      </c>
      <c r="C8" s="14">
        <v>36</v>
      </c>
      <c r="D8" s="15">
        <f t="shared" si="0"/>
        <v>1</v>
      </c>
      <c r="E8" s="14">
        <v>98</v>
      </c>
      <c r="F8" s="33">
        <f t="shared" si="1"/>
        <v>2.7</v>
      </c>
      <c r="G8" s="16">
        <v>36</v>
      </c>
      <c r="H8" s="15">
        <f t="shared" si="2"/>
        <v>1</v>
      </c>
      <c r="I8" s="14">
        <v>80</v>
      </c>
      <c r="J8" s="33">
        <f t="shared" si="3"/>
        <v>2.2000000000000002</v>
      </c>
      <c r="K8" s="17">
        <f t="shared" si="4"/>
        <v>0</v>
      </c>
      <c r="L8" s="18">
        <f t="shared" si="5"/>
        <v>0.81</v>
      </c>
      <c r="M8" s="26">
        <f t="shared" si="6"/>
        <v>0.19</v>
      </c>
    </row>
    <row r="9" spans="1:13" x14ac:dyDescent="0.55000000000000004">
      <c r="A9" s="12">
        <v>5</v>
      </c>
      <c r="B9" s="13">
        <v>36</v>
      </c>
      <c r="C9" s="14">
        <v>31</v>
      </c>
      <c r="D9" s="15">
        <f t="shared" si="0"/>
        <v>0.86</v>
      </c>
      <c r="E9" s="14">
        <v>180</v>
      </c>
      <c r="F9" s="33">
        <f t="shared" si="1"/>
        <v>5</v>
      </c>
      <c r="G9" s="16">
        <v>36</v>
      </c>
      <c r="H9" s="15">
        <f t="shared" si="2"/>
        <v>1</v>
      </c>
      <c r="I9" s="14">
        <v>150</v>
      </c>
      <c r="J9" s="33">
        <f t="shared" si="3"/>
        <v>4.2</v>
      </c>
      <c r="K9" s="17">
        <f t="shared" si="4"/>
        <v>0.14000000000000001</v>
      </c>
      <c r="L9" s="18">
        <f t="shared" si="5"/>
        <v>0.84</v>
      </c>
      <c r="M9" s="26">
        <f t="shared" si="6"/>
        <v>0.16</v>
      </c>
    </row>
    <row r="10" spans="1:13" x14ac:dyDescent="0.55000000000000004">
      <c r="A10" s="12">
        <v>6</v>
      </c>
      <c r="B10" s="13">
        <v>36</v>
      </c>
      <c r="C10" s="14">
        <v>36</v>
      </c>
      <c r="D10" s="15">
        <f t="shared" si="0"/>
        <v>1</v>
      </c>
      <c r="E10" s="14">
        <v>88</v>
      </c>
      <c r="F10" s="33">
        <f t="shared" si="1"/>
        <v>2.4</v>
      </c>
      <c r="G10" s="16">
        <v>36</v>
      </c>
      <c r="H10" s="15">
        <f t="shared" si="2"/>
        <v>1</v>
      </c>
      <c r="I10" s="14">
        <v>70</v>
      </c>
      <c r="J10" s="33">
        <f t="shared" si="3"/>
        <v>1.9</v>
      </c>
      <c r="K10" s="17">
        <f t="shared" si="4"/>
        <v>0</v>
      </c>
      <c r="L10" s="18">
        <f t="shared" si="5"/>
        <v>0.79</v>
      </c>
      <c r="M10" s="26">
        <f t="shared" si="6"/>
        <v>0.21</v>
      </c>
    </row>
    <row r="11" spans="1:13" x14ac:dyDescent="0.55000000000000004">
      <c r="A11" s="12">
        <v>7</v>
      </c>
      <c r="B11" s="13">
        <v>36</v>
      </c>
      <c r="C11" s="14">
        <v>28</v>
      </c>
      <c r="D11" s="15">
        <f t="shared" si="0"/>
        <v>0.77</v>
      </c>
      <c r="E11" s="14">
        <v>210</v>
      </c>
      <c r="F11" s="33">
        <f t="shared" si="1"/>
        <v>5.8</v>
      </c>
      <c r="G11" s="16">
        <v>36</v>
      </c>
      <c r="H11" s="15">
        <f t="shared" si="2"/>
        <v>1</v>
      </c>
      <c r="I11" s="14">
        <v>150</v>
      </c>
      <c r="J11" s="33">
        <f t="shared" si="3"/>
        <v>4.2</v>
      </c>
      <c r="K11" s="17">
        <f t="shared" si="4"/>
        <v>0.23</v>
      </c>
      <c r="L11" s="18">
        <f t="shared" si="5"/>
        <v>0.72</v>
      </c>
      <c r="M11" s="26">
        <f t="shared" si="6"/>
        <v>0.28000000000000003</v>
      </c>
    </row>
    <row r="12" spans="1:13" x14ac:dyDescent="0.55000000000000004">
      <c r="A12" s="12">
        <v>8</v>
      </c>
      <c r="B12" s="13">
        <v>36</v>
      </c>
      <c r="C12" s="14">
        <v>36</v>
      </c>
      <c r="D12" s="15">
        <f t="shared" si="0"/>
        <v>1</v>
      </c>
      <c r="E12" s="14">
        <v>150</v>
      </c>
      <c r="F12" s="33">
        <f t="shared" si="1"/>
        <v>4.2</v>
      </c>
      <c r="G12" s="16">
        <v>36</v>
      </c>
      <c r="H12" s="15">
        <f t="shared" si="2"/>
        <v>1</v>
      </c>
      <c r="I12" s="14">
        <v>120</v>
      </c>
      <c r="J12" s="33">
        <f t="shared" si="3"/>
        <v>3.3</v>
      </c>
      <c r="K12" s="17">
        <f t="shared" si="4"/>
        <v>0</v>
      </c>
      <c r="L12" s="18">
        <f t="shared" si="5"/>
        <v>0.78</v>
      </c>
      <c r="M12" s="26">
        <f t="shared" si="6"/>
        <v>0.22</v>
      </c>
    </row>
    <row r="13" spans="1:13" x14ac:dyDescent="0.55000000000000004">
      <c r="A13" s="12">
        <v>9</v>
      </c>
      <c r="B13" s="13">
        <v>36</v>
      </c>
      <c r="C13" s="14">
        <v>32</v>
      </c>
      <c r="D13" s="15">
        <f t="shared" si="0"/>
        <v>0.88</v>
      </c>
      <c r="E13" s="14">
        <v>88</v>
      </c>
      <c r="F13" s="33">
        <f t="shared" si="1"/>
        <v>2.4</v>
      </c>
      <c r="G13" s="16">
        <v>36</v>
      </c>
      <c r="H13" s="15">
        <f t="shared" si="2"/>
        <v>1</v>
      </c>
      <c r="I13" s="14">
        <v>76</v>
      </c>
      <c r="J13" s="33">
        <f t="shared" si="3"/>
        <v>2.1</v>
      </c>
      <c r="K13" s="17">
        <f t="shared" si="4"/>
        <v>0.12</v>
      </c>
      <c r="L13" s="18">
        <f t="shared" si="5"/>
        <v>0.87</v>
      </c>
      <c r="M13" s="26">
        <f t="shared" si="6"/>
        <v>0.13</v>
      </c>
    </row>
    <row r="14" spans="1:13" x14ac:dyDescent="0.55000000000000004">
      <c r="A14" s="12">
        <v>10</v>
      </c>
      <c r="B14" s="13">
        <v>36</v>
      </c>
      <c r="C14" s="14">
        <v>36</v>
      </c>
      <c r="D14" s="15">
        <f t="shared" si="0"/>
        <v>1</v>
      </c>
      <c r="E14" s="14">
        <v>98</v>
      </c>
      <c r="F14" s="33">
        <f t="shared" si="1"/>
        <v>2.7</v>
      </c>
      <c r="G14" s="16">
        <v>36</v>
      </c>
      <c r="H14" s="15">
        <f t="shared" si="2"/>
        <v>1</v>
      </c>
      <c r="I14" s="14">
        <v>83</v>
      </c>
      <c r="J14" s="33">
        <f t="shared" si="3"/>
        <v>2.2999999999999998</v>
      </c>
      <c r="K14" s="17">
        <f t="shared" si="4"/>
        <v>0</v>
      </c>
      <c r="L14" s="18">
        <f t="shared" si="5"/>
        <v>0.85</v>
      </c>
      <c r="M14" s="26">
        <f t="shared" si="6"/>
        <v>0.15</v>
      </c>
    </row>
    <row r="15" spans="1:13" x14ac:dyDescent="0.55000000000000004">
      <c r="A15" s="12">
        <v>11</v>
      </c>
      <c r="B15" s="13">
        <v>36</v>
      </c>
      <c r="C15" s="14">
        <v>35</v>
      </c>
      <c r="D15" s="15">
        <f t="shared" si="0"/>
        <v>0.97</v>
      </c>
      <c r="E15" s="14">
        <v>139</v>
      </c>
      <c r="F15" s="33">
        <f t="shared" si="1"/>
        <v>3.9</v>
      </c>
      <c r="G15" s="16">
        <v>36</v>
      </c>
      <c r="H15" s="15">
        <f t="shared" si="2"/>
        <v>1</v>
      </c>
      <c r="I15" s="14">
        <v>110</v>
      </c>
      <c r="J15" s="33">
        <f t="shared" si="3"/>
        <v>3.1</v>
      </c>
      <c r="K15" s="17">
        <f t="shared" si="4"/>
        <v>0.03</v>
      </c>
      <c r="L15" s="18">
        <f t="shared" si="5"/>
        <v>0.79</v>
      </c>
      <c r="M15" s="26">
        <f t="shared" si="6"/>
        <v>0.21</v>
      </c>
    </row>
    <row r="16" spans="1:13" x14ac:dyDescent="0.55000000000000004">
      <c r="A16" s="12">
        <v>12</v>
      </c>
      <c r="B16" s="13">
        <v>36</v>
      </c>
      <c r="C16" s="14">
        <v>35</v>
      </c>
      <c r="D16" s="15">
        <f t="shared" si="0"/>
        <v>0.97</v>
      </c>
      <c r="E16" s="14">
        <v>121</v>
      </c>
      <c r="F16" s="33">
        <f t="shared" si="1"/>
        <v>3.4</v>
      </c>
      <c r="G16" s="16">
        <v>36</v>
      </c>
      <c r="H16" s="15">
        <f t="shared" si="2"/>
        <v>1</v>
      </c>
      <c r="I16" s="14">
        <v>100</v>
      </c>
      <c r="J16" s="33">
        <f t="shared" si="3"/>
        <v>2.8</v>
      </c>
      <c r="K16" s="17">
        <f t="shared" si="4"/>
        <v>0.03</v>
      </c>
      <c r="L16" s="18">
        <f t="shared" si="5"/>
        <v>0.82</v>
      </c>
      <c r="M16" s="26">
        <f t="shared" si="6"/>
        <v>0.18</v>
      </c>
    </row>
    <row r="17" spans="1:13" x14ac:dyDescent="0.55000000000000004">
      <c r="A17" s="12">
        <v>13</v>
      </c>
      <c r="B17" s="13">
        <v>36</v>
      </c>
      <c r="C17" s="14">
        <v>36</v>
      </c>
      <c r="D17" s="15">
        <f t="shared" si="0"/>
        <v>1</v>
      </c>
      <c r="E17" s="14">
        <v>88</v>
      </c>
      <c r="F17" s="33">
        <f t="shared" si="1"/>
        <v>2.4</v>
      </c>
      <c r="G17" s="16">
        <v>36</v>
      </c>
      <c r="H17" s="15">
        <f t="shared" si="2"/>
        <v>1</v>
      </c>
      <c r="I17" s="14">
        <v>76</v>
      </c>
      <c r="J17" s="33">
        <f t="shared" si="3"/>
        <v>2.1</v>
      </c>
      <c r="K17" s="17">
        <f t="shared" si="4"/>
        <v>0</v>
      </c>
      <c r="L17" s="18">
        <f t="shared" si="5"/>
        <v>0.87</v>
      </c>
      <c r="M17" s="26">
        <f t="shared" si="6"/>
        <v>0.13</v>
      </c>
    </row>
    <row r="18" spans="1:13" x14ac:dyDescent="0.55000000000000004">
      <c r="A18" s="12">
        <v>14</v>
      </c>
      <c r="B18" s="13">
        <v>36</v>
      </c>
      <c r="C18" s="14">
        <v>31</v>
      </c>
      <c r="D18" s="15">
        <f t="shared" si="0"/>
        <v>0.86</v>
      </c>
      <c r="E18" s="14">
        <v>142</v>
      </c>
      <c r="F18" s="33">
        <f t="shared" si="1"/>
        <v>3.9</v>
      </c>
      <c r="G18" s="16">
        <v>36</v>
      </c>
      <c r="H18" s="15">
        <f t="shared" si="2"/>
        <v>1</v>
      </c>
      <c r="I18" s="14">
        <v>119</v>
      </c>
      <c r="J18" s="33">
        <f t="shared" si="3"/>
        <v>3.3</v>
      </c>
      <c r="K18" s="17">
        <f t="shared" si="4"/>
        <v>0.14000000000000001</v>
      </c>
      <c r="L18" s="18">
        <f t="shared" si="5"/>
        <v>0.84</v>
      </c>
      <c r="M18" s="26">
        <f t="shared" si="6"/>
        <v>0.16</v>
      </c>
    </row>
    <row r="19" spans="1:13" x14ac:dyDescent="0.55000000000000004">
      <c r="A19" s="12">
        <v>15</v>
      </c>
      <c r="B19" s="13">
        <v>36</v>
      </c>
      <c r="C19" s="14">
        <v>28</v>
      </c>
      <c r="D19" s="15">
        <f t="shared" si="0"/>
        <v>0.77</v>
      </c>
      <c r="E19" s="14">
        <v>110</v>
      </c>
      <c r="F19" s="33">
        <f t="shared" si="1"/>
        <v>3.1</v>
      </c>
      <c r="G19" s="16">
        <v>36</v>
      </c>
      <c r="H19" s="15">
        <f t="shared" si="2"/>
        <v>1</v>
      </c>
      <c r="I19" s="14">
        <v>96</v>
      </c>
      <c r="J19" s="33">
        <f t="shared" si="3"/>
        <v>2.7</v>
      </c>
      <c r="K19" s="17">
        <f t="shared" si="4"/>
        <v>0.23</v>
      </c>
      <c r="L19" s="18">
        <f t="shared" si="5"/>
        <v>0.87</v>
      </c>
      <c r="M19" s="26">
        <f t="shared" si="6"/>
        <v>0.13</v>
      </c>
    </row>
    <row r="20" spans="1:13" x14ac:dyDescent="0.55000000000000004">
      <c r="A20" s="12">
        <v>16</v>
      </c>
      <c r="B20" s="13">
        <v>36</v>
      </c>
      <c r="C20" s="14">
        <v>36</v>
      </c>
      <c r="D20" s="15">
        <f t="shared" si="0"/>
        <v>1</v>
      </c>
      <c r="E20" s="14">
        <v>105</v>
      </c>
      <c r="F20" s="33">
        <f t="shared" si="1"/>
        <v>2.9</v>
      </c>
      <c r="G20" s="16">
        <v>36</v>
      </c>
      <c r="H20" s="15">
        <f t="shared" si="2"/>
        <v>1</v>
      </c>
      <c r="I20" s="14">
        <v>88</v>
      </c>
      <c r="J20" s="33">
        <f t="shared" si="3"/>
        <v>2.4</v>
      </c>
      <c r="K20" s="17">
        <f t="shared" si="4"/>
        <v>0</v>
      </c>
      <c r="L20" s="18">
        <f t="shared" si="5"/>
        <v>0.82</v>
      </c>
      <c r="M20" s="26">
        <f t="shared" si="6"/>
        <v>0.18</v>
      </c>
    </row>
    <row r="21" spans="1:13" x14ac:dyDescent="0.55000000000000004">
      <c r="A21" s="12">
        <v>17</v>
      </c>
      <c r="B21" s="13">
        <v>36</v>
      </c>
      <c r="C21" s="14">
        <v>33</v>
      </c>
      <c r="D21" s="15">
        <f t="shared" si="0"/>
        <v>0.91</v>
      </c>
      <c r="E21" s="14">
        <v>127</v>
      </c>
      <c r="F21" s="33">
        <f t="shared" si="1"/>
        <v>3.5</v>
      </c>
      <c r="G21" s="16">
        <v>36</v>
      </c>
      <c r="H21" s="15">
        <f t="shared" si="2"/>
        <v>1</v>
      </c>
      <c r="I21" s="14">
        <v>98</v>
      </c>
      <c r="J21" s="33">
        <f t="shared" si="3"/>
        <v>2.7</v>
      </c>
      <c r="K21" s="17">
        <f t="shared" si="4"/>
        <v>0.09</v>
      </c>
      <c r="L21" s="18">
        <f t="shared" si="5"/>
        <v>0.77</v>
      </c>
      <c r="M21" s="26">
        <f t="shared" si="6"/>
        <v>0.23</v>
      </c>
    </row>
    <row r="22" spans="1:13" x14ac:dyDescent="0.55000000000000004">
      <c r="A22" s="12">
        <v>18</v>
      </c>
      <c r="B22" s="13">
        <v>36</v>
      </c>
      <c r="C22" s="14">
        <v>36</v>
      </c>
      <c r="D22" s="15">
        <f t="shared" si="0"/>
        <v>1</v>
      </c>
      <c r="E22" s="14">
        <v>84</v>
      </c>
      <c r="F22" s="33">
        <f t="shared" si="1"/>
        <v>2.2999999999999998</v>
      </c>
      <c r="G22" s="16">
        <v>36</v>
      </c>
      <c r="H22" s="15">
        <f t="shared" si="2"/>
        <v>1</v>
      </c>
      <c r="I22" s="14">
        <v>77</v>
      </c>
      <c r="J22" s="33">
        <f t="shared" si="3"/>
        <v>2.1</v>
      </c>
      <c r="K22" s="17">
        <f t="shared" si="4"/>
        <v>0</v>
      </c>
      <c r="L22" s="18">
        <f t="shared" si="5"/>
        <v>0.91</v>
      </c>
      <c r="M22" s="26">
        <f t="shared" si="6"/>
        <v>0.09</v>
      </c>
    </row>
    <row r="23" spans="1:13" x14ac:dyDescent="0.55000000000000004">
      <c r="A23" s="12">
        <v>19</v>
      </c>
      <c r="B23" s="13">
        <v>36</v>
      </c>
      <c r="C23" s="14">
        <v>33</v>
      </c>
      <c r="D23" s="15">
        <f t="shared" si="0"/>
        <v>0.91</v>
      </c>
      <c r="E23" s="14">
        <v>150</v>
      </c>
      <c r="F23" s="33">
        <f t="shared" si="1"/>
        <v>4.2</v>
      </c>
      <c r="G23" s="16">
        <v>36</v>
      </c>
      <c r="H23" s="15">
        <f t="shared" si="2"/>
        <v>1</v>
      </c>
      <c r="I23" s="14">
        <v>110</v>
      </c>
      <c r="J23" s="33">
        <f t="shared" si="3"/>
        <v>3.1</v>
      </c>
      <c r="K23" s="17">
        <f t="shared" si="4"/>
        <v>0.09</v>
      </c>
      <c r="L23" s="18">
        <f t="shared" si="5"/>
        <v>0.73</v>
      </c>
      <c r="M23" s="26">
        <f t="shared" si="6"/>
        <v>0.27</v>
      </c>
    </row>
    <row r="24" spans="1:13" x14ac:dyDescent="0.55000000000000004">
      <c r="A24" s="12">
        <v>20</v>
      </c>
      <c r="B24" s="13">
        <v>36</v>
      </c>
      <c r="C24" s="14">
        <v>36</v>
      </c>
      <c r="D24" s="15">
        <f t="shared" si="0"/>
        <v>1</v>
      </c>
      <c r="E24" s="14">
        <v>135</v>
      </c>
      <c r="F24" s="33">
        <f t="shared" si="1"/>
        <v>3.8</v>
      </c>
      <c r="G24" s="16">
        <v>36</v>
      </c>
      <c r="H24" s="15">
        <f t="shared" si="2"/>
        <v>1</v>
      </c>
      <c r="I24" s="14">
        <v>98</v>
      </c>
      <c r="J24" s="33">
        <f t="shared" si="3"/>
        <v>2.7</v>
      </c>
      <c r="K24" s="17">
        <f t="shared" si="4"/>
        <v>0</v>
      </c>
      <c r="L24" s="18">
        <f t="shared" si="5"/>
        <v>0.71</v>
      </c>
      <c r="M24" s="26">
        <f t="shared" si="6"/>
        <v>0.28999999999999998</v>
      </c>
    </row>
    <row r="25" spans="1:13" x14ac:dyDescent="0.55000000000000004">
      <c r="A25" s="12">
        <v>21</v>
      </c>
      <c r="B25" s="13">
        <v>36</v>
      </c>
      <c r="C25" s="14">
        <v>35</v>
      </c>
      <c r="D25" s="15">
        <f t="shared" si="0"/>
        <v>0.97</v>
      </c>
      <c r="E25" s="14">
        <v>92</v>
      </c>
      <c r="F25" s="34">
        <f t="shared" si="1"/>
        <v>2.6</v>
      </c>
      <c r="G25" s="16">
        <v>36</v>
      </c>
      <c r="H25" s="15">
        <f t="shared" si="2"/>
        <v>1</v>
      </c>
      <c r="I25" s="14">
        <v>80</v>
      </c>
      <c r="J25" s="35">
        <f t="shared" si="3"/>
        <v>2.2000000000000002</v>
      </c>
      <c r="K25" s="17">
        <f t="shared" si="4"/>
        <v>0.03</v>
      </c>
      <c r="L25" s="18">
        <f t="shared" si="5"/>
        <v>0.84</v>
      </c>
      <c r="M25" s="26">
        <f t="shared" si="6"/>
        <v>0.16</v>
      </c>
    </row>
    <row r="26" spans="1:13" x14ac:dyDescent="0.55000000000000004">
      <c r="A26" s="12">
        <v>22</v>
      </c>
      <c r="B26" s="13">
        <v>36</v>
      </c>
      <c r="C26" s="14">
        <v>36</v>
      </c>
      <c r="D26" s="15">
        <f t="shared" si="0"/>
        <v>1</v>
      </c>
      <c r="E26" s="14">
        <v>84</v>
      </c>
      <c r="F26" s="33">
        <f t="shared" si="1"/>
        <v>2.2999999999999998</v>
      </c>
      <c r="G26" s="16">
        <v>36</v>
      </c>
      <c r="H26" s="15">
        <f t="shared" si="2"/>
        <v>1</v>
      </c>
      <c r="I26" s="14">
        <v>75</v>
      </c>
      <c r="J26" s="33">
        <f t="shared" si="3"/>
        <v>2.1</v>
      </c>
      <c r="K26" s="17">
        <f t="shared" si="4"/>
        <v>0</v>
      </c>
      <c r="L26" s="18">
        <f t="shared" si="5"/>
        <v>0.91</v>
      </c>
      <c r="M26" s="26">
        <f t="shared" si="6"/>
        <v>0.09</v>
      </c>
    </row>
    <row r="27" spans="1:13" x14ac:dyDescent="0.55000000000000004">
      <c r="A27" s="12">
        <v>23</v>
      </c>
      <c r="B27" s="13">
        <v>36</v>
      </c>
      <c r="C27" s="14">
        <v>36</v>
      </c>
      <c r="D27" s="15">
        <f t="shared" si="0"/>
        <v>1</v>
      </c>
      <c r="E27" s="14">
        <v>110</v>
      </c>
      <c r="F27" s="33">
        <f t="shared" si="1"/>
        <v>3.1</v>
      </c>
      <c r="G27" s="16">
        <v>36</v>
      </c>
      <c r="H27" s="15">
        <f t="shared" si="2"/>
        <v>1</v>
      </c>
      <c r="I27" s="14">
        <v>94</v>
      </c>
      <c r="J27" s="33">
        <f t="shared" si="3"/>
        <v>2.6</v>
      </c>
      <c r="K27" s="17">
        <f t="shared" si="4"/>
        <v>0</v>
      </c>
      <c r="L27" s="18">
        <f t="shared" si="5"/>
        <v>0.83</v>
      </c>
      <c r="M27" s="26">
        <f t="shared" si="6"/>
        <v>0.17</v>
      </c>
    </row>
    <row r="28" spans="1:13" x14ac:dyDescent="0.55000000000000004">
      <c r="A28" s="12">
        <v>24</v>
      </c>
      <c r="B28" s="13">
        <v>36</v>
      </c>
      <c r="C28" s="14">
        <v>34</v>
      </c>
      <c r="D28" s="15">
        <f t="shared" si="0"/>
        <v>0.94</v>
      </c>
      <c r="E28" s="14">
        <v>101</v>
      </c>
      <c r="F28" s="33">
        <f t="shared" si="1"/>
        <v>2.8</v>
      </c>
      <c r="G28" s="16">
        <v>36</v>
      </c>
      <c r="H28" s="15">
        <f t="shared" si="2"/>
        <v>1</v>
      </c>
      <c r="I28" s="14">
        <v>89</v>
      </c>
      <c r="J28" s="33">
        <f t="shared" si="3"/>
        <v>2.5</v>
      </c>
      <c r="K28" s="17">
        <f t="shared" si="4"/>
        <v>0.06</v>
      </c>
      <c r="L28" s="18">
        <f t="shared" si="5"/>
        <v>0.89</v>
      </c>
      <c r="M28" s="26">
        <f t="shared" si="6"/>
        <v>0.11</v>
      </c>
    </row>
    <row r="29" spans="1:13" x14ac:dyDescent="0.55000000000000004">
      <c r="A29" s="12">
        <v>25</v>
      </c>
      <c r="B29" s="13">
        <v>36</v>
      </c>
      <c r="C29" s="14">
        <v>36</v>
      </c>
      <c r="D29" s="15">
        <f t="shared" si="0"/>
        <v>1</v>
      </c>
      <c r="E29" s="14">
        <v>98</v>
      </c>
      <c r="F29" s="33">
        <f t="shared" si="1"/>
        <v>2.7</v>
      </c>
      <c r="G29" s="16">
        <v>36</v>
      </c>
      <c r="H29" s="15">
        <f t="shared" si="2"/>
        <v>1</v>
      </c>
      <c r="I29" s="14">
        <v>79</v>
      </c>
      <c r="J29" s="33">
        <f t="shared" si="3"/>
        <v>2.2000000000000002</v>
      </c>
      <c r="K29" s="17">
        <f t="shared" si="4"/>
        <v>0</v>
      </c>
      <c r="L29" s="18">
        <f t="shared" si="5"/>
        <v>0.81</v>
      </c>
      <c r="M29" s="26">
        <f t="shared" si="6"/>
        <v>0.19</v>
      </c>
    </row>
    <row r="30" spans="1:13" x14ac:dyDescent="0.55000000000000004">
      <c r="A30" s="12">
        <v>26</v>
      </c>
      <c r="B30" s="13">
        <v>36</v>
      </c>
      <c r="C30" s="14">
        <v>33</v>
      </c>
      <c r="D30" s="15">
        <f t="shared" si="0"/>
        <v>0.91</v>
      </c>
      <c r="E30" s="14">
        <v>160</v>
      </c>
      <c r="F30" s="33">
        <f t="shared" si="1"/>
        <v>4.4000000000000004</v>
      </c>
      <c r="G30" s="16">
        <v>36</v>
      </c>
      <c r="H30" s="15">
        <f t="shared" si="2"/>
        <v>1</v>
      </c>
      <c r="I30" s="14">
        <v>127</v>
      </c>
      <c r="J30" s="33">
        <f t="shared" si="3"/>
        <v>3.5</v>
      </c>
      <c r="K30" s="17">
        <f t="shared" si="4"/>
        <v>0.09</v>
      </c>
      <c r="L30" s="18">
        <f t="shared" si="5"/>
        <v>0.79</v>
      </c>
      <c r="M30" s="26">
        <f t="shared" si="6"/>
        <v>0.21</v>
      </c>
    </row>
    <row r="31" spans="1:13" x14ac:dyDescent="0.55000000000000004">
      <c r="A31" s="12">
        <v>27</v>
      </c>
      <c r="B31" s="13">
        <v>36</v>
      </c>
      <c r="C31" s="14">
        <v>36</v>
      </c>
      <c r="D31" s="15">
        <f t="shared" si="0"/>
        <v>1</v>
      </c>
      <c r="E31" s="14">
        <v>111</v>
      </c>
      <c r="F31" s="33">
        <f t="shared" si="1"/>
        <v>3.1</v>
      </c>
      <c r="G31" s="16">
        <v>36</v>
      </c>
      <c r="H31" s="15">
        <f t="shared" si="2"/>
        <v>1</v>
      </c>
      <c r="I31" s="14">
        <v>89</v>
      </c>
      <c r="J31" s="33">
        <f t="shared" si="3"/>
        <v>2.5</v>
      </c>
      <c r="K31" s="17">
        <f t="shared" si="4"/>
        <v>0</v>
      </c>
      <c r="L31" s="18">
        <f t="shared" si="5"/>
        <v>0.8</v>
      </c>
      <c r="M31" s="26">
        <f t="shared" si="6"/>
        <v>0.2</v>
      </c>
    </row>
    <row r="32" spans="1:13" x14ac:dyDescent="0.55000000000000004">
      <c r="A32" s="12">
        <v>28</v>
      </c>
      <c r="B32" s="13">
        <v>36</v>
      </c>
      <c r="C32" s="14">
        <v>36</v>
      </c>
      <c r="D32" s="15">
        <f t="shared" si="0"/>
        <v>1</v>
      </c>
      <c r="E32" s="14">
        <v>99</v>
      </c>
      <c r="F32" s="33">
        <f t="shared" si="1"/>
        <v>2.8</v>
      </c>
      <c r="G32" s="16">
        <v>36</v>
      </c>
      <c r="H32" s="15">
        <f t="shared" si="2"/>
        <v>1</v>
      </c>
      <c r="I32" s="14">
        <v>81</v>
      </c>
      <c r="J32" s="33">
        <f t="shared" si="3"/>
        <v>2.2999999999999998</v>
      </c>
      <c r="K32" s="17">
        <f t="shared" si="4"/>
        <v>0</v>
      </c>
      <c r="L32" s="18">
        <f t="shared" si="5"/>
        <v>0.82</v>
      </c>
      <c r="M32" s="26">
        <f t="shared" si="6"/>
        <v>0.18</v>
      </c>
    </row>
    <row r="33" spans="1:15" x14ac:dyDescent="0.55000000000000004">
      <c r="A33" s="12">
        <v>29</v>
      </c>
      <c r="B33" s="13">
        <v>36</v>
      </c>
      <c r="C33" s="14">
        <v>31</v>
      </c>
      <c r="D33" s="15">
        <f t="shared" si="0"/>
        <v>0.86</v>
      </c>
      <c r="E33" s="14">
        <v>128</v>
      </c>
      <c r="F33" s="33">
        <f t="shared" si="1"/>
        <v>3.6</v>
      </c>
      <c r="G33" s="16">
        <v>36</v>
      </c>
      <c r="H33" s="15">
        <f t="shared" si="2"/>
        <v>1</v>
      </c>
      <c r="I33" s="14">
        <v>100</v>
      </c>
      <c r="J33" s="33">
        <f t="shared" si="3"/>
        <v>2.8</v>
      </c>
      <c r="K33" s="17">
        <f t="shared" si="4"/>
        <v>0.14000000000000001</v>
      </c>
      <c r="L33" s="18">
        <f t="shared" si="5"/>
        <v>0.77</v>
      </c>
      <c r="M33" s="26">
        <f t="shared" si="6"/>
        <v>0.23</v>
      </c>
    </row>
    <row r="34" spans="1:15" x14ac:dyDescent="0.55000000000000004">
      <c r="A34" s="12">
        <v>30</v>
      </c>
      <c r="B34" s="13">
        <v>36</v>
      </c>
      <c r="C34" s="14">
        <v>36</v>
      </c>
      <c r="D34" s="15">
        <f t="shared" si="0"/>
        <v>1</v>
      </c>
      <c r="E34" s="14">
        <v>109</v>
      </c>
      <c r="F34" s="33">
        <f t="shared" si="1"/>
        <v>3</v>
      </c>
      <c r="G34" s="16">
        <v>36</v>
      </c>
      <c r="H34" s="15">
        <f t="shared" si="2"/>
        <v>1</v>
      </c>
      <c r="I34" s="14">
        <v>89</v>
      </c>
      <c r="J34" s="33">
        <f t="shared" si="3"/>
        <v>2.5</v>
      </c>
      <c r="K34" s="17">
        <f t="shared" si="4"/>
        <v>0</v>
      </c>
      <c r="L34" s="18">
        <f t="shared" si="5"/>
        <v>0.83</v>
      </c>
      <c r="M34" s="26">
        <f t="shared" si="6"/>
        <v>0.17</v>
      </c>
    </row>
    <row r="35" spans="1:15" x14ac:dyDescent="0.55000000000000004">
      <c r="A35" s="12">
        <v>31</v>
      </c>
      <c r="B35" s="13">
        <v>36</v>
      </c>
      <c r="C35" s="14">
        <v>35</v>
      </c>
      <c r="D35" s="15">
        <f t="shared" si="0"/>
        <v>0.97</v>
      </c>
      <c r="E35" s="14">
        <v>111</v>
      </c>
      <c r="F35" s="33">
        <f t="shared" si="1"/>
        <v>3.1</v>
      </c>
      <c r="G35" s="16">
        <v>36</v>
      </c>
      <c r="H35" s="15">
        <f t="shared" si="2"/>
        <v>1</v>
      </c>
      <c r="I35" s="14">
        <v>94</v>
      </c>
      <c r="J35" s="33">
        <f t="shared" si="3"/>
        <v>2.6</v>
      </c>
      <c r="K35" s="17">
        <f t="shared" si="4"/>
        <v>0.03</v>
      </c>
      <c r="L35" s="18">
        <f t="shared" si="5"/>
        <v>0.83</v>
      </c>
      <c r="M35" s="26">
        <f t="shared" si="6"/>
        <v>0.17</v>
      </c>
    </row>
    <row r="36" spans="1:15" x14ac:dyDescent="0.55000000000000004">
      <c r="A36" s="12">
        <v>32</v>
      </c>
      <c r="B36" s="13">
        <v>36</v>
      </c>
      <c r="C36" s="14">
        <v>36</v>
      </c>
      <c r="D36" s="15">
        <f t="shared" si="0"/>
        <v>1</v>
      </c>
      <c r="E36" s="14">
        <v>93</v>
      </c>
      <c r="F36" s="33">
        <f t="shared" si="1"/>
        <v>2.6</v>
      </c>
      <c r="G36" s="16">
        <v>36</v>
      </c>
      <c r="H36" s="15">
        <f t="shared" si="2"/>
        <v>1</v>
      </c>
      <c r="I36" s="14">
        <v>81</v>
      </c>
      <c r="J36" s="33">
        <f t="shared" si="3"/>
        <v>2.2999999999999998</v>
      </c>
      <c r="K36" s="17">
        <f t="shared" si="4"/>
        <v>0</v>
      </c>
      <c r="L36" s="18">
        <f t="shared" si="5"/>
        <v>0.88</v>
      </c>
      <c r="M36" s="26">
        <f t="shared" si="6"/>
        <v>0.12</v>
      </c>
    </row>
    <row r="37" spans="1:15" x14ac:dyDescent="0.55000000000000004">
      <c r="A37" s="12">
        <v>33</v>
      </c>
      <c r="B37" s="13">
        <v>36</v>
      </c>
      <c r="C37" s="14">
        <v>32</v>
      </c>
      <c r="D37" s="15">
        <f t="shared" si="0"/>
        <v>0.88</v>
      </c>
      <c r="E37" s="14">
        <v>88</v>
      </c>
      <c r="F37" s="33">
        <f t="shared" si="1"/>
        <v>2.4</v>
      </c>
      <c r="G37" s="16">
        <v>36</v>
      </c>
      <c r="H37" s="15">
        <f t="shared" si="2"/>
        <v>1</v>
      </c>
      <c r="I37" s="14">
        <v>79</v>
      </c>
      <c r="J37" s="33">
        <f t="shared" si="3"/>
        <v>2.2000000000000002</v>
      </c>
      <c r="K37" s="17">
        <f t="shared" si="4"/>
        <v>0.12</v>
      </c>
      <c r="L37" s="18">
        <f t="shared" si="5"/>
        <v>0.91</v>
      </c>
      <c r="M37" s="26">
        <f t="shared" si="6"/>
        <v>0.09</v>
      </c>
    </row>
    <row r="38" spans="1:15" x14ac:dyDescent="0.55000000000000004">
      <c r="A38" s="12">
        <v>34</v>
      </c>
      <c r="B38" s="13">
        <v>36</v>
      </c>
      <c r="C38" s="14">
        <v>36</v>
      </c>
      <c r="D38" s="15">
        <f t="shared" si="0"/>
        <v>1</v>
      </c>
      <c r="E38" s="14">
        <v>110</v>
      </c>
      <c r="F38" s="33">
        <f t="shared" si="1"/>
        <v>3.1</v>
      </c>
      <c r="G38" s="16">
        <v>36</v>
      </c>
      <c r="H38" s="15">
        <f t="shared" si="2"/>
        <v>1</v>
      </c>
      <c r="I38" s="14">
        <v>87</v>
      </c>
      <c r="J38" s="33">
        <f t="shared" si="3"/>
        <v>2.4</v>
      </c>
      <c r="K38" s="17">
        <f t="shared" si="4"/>
        <v>0</v>
      </c>
      <c r="L38" s="18">
        <f t="shared" si="5"/>
        <v>0.77</v>
      </c>
      <c r="M38" s="26">
        <f t="shared" si="6"/>
        <v>0.23</v>
      </c>
    </row>
    <row r="39" spans="1:15" x14ac:dyDescent="0.55000000000000004">
      <c r="A39" s="12">
        <v>35</v>
      </c>
      <c r="B39" s="13">
        <v>36</v>
      </c>
      <c r="C39" s="14">
        <v>35</v>
      </c>
      <c r="D39" s="15">
        <f t="shared" si="0"/>
        <v>0.97</v>
      </c>
      <c r="E39" s="14">
        <v>88</v>
      </c>
      <c r="F39" s="33">
        <f t="shared" si="1"/>
        <v>2.4</v>
      </c>
      <c r="G39" s="16">
        <v>36</v>
      </c>
      <c r="H39" s="15">
        <f t="shared" si="2"/>
        <v>1</v>
      </c>
      <c r="I39" s="14">
        <v>76</v>
      </c>
      <c r="J39" s="33">
        <f t="shared" si="3"/>
        <v>2.1</v>
      </c>
      <c r="K39" s="17">
        <f t="shared" si="4"/>
        <v>0.03</v>
      </c>
      <c r="L39" s="18">
        <f t="shared" si="5"/>
        <v>0.87</v>
      </c>
      <c r="M39" s="26">
        <f t="shared" si="6"/>
        <v>0.13</v>
      </c>
    </row>
    <row r="40" spans="1:15" x14ac:dyDescent="0.55000000000000004">
      <c r="A40" s="12">
        <v>36</v>
      </c>
      <c r="B40" s="13">
        <v>36</v>
      </c>
      <c r="C40" s="14">
        <v>36</v>
      </c>
      <c r="D40" s="15">
        <f t="shared" si="0"/>
        <v>1</v>
      </c>
      <c r="E40" s="14">
        <v>186</v>
      </c>
      <c r="F40" s="33">
        <f t="shared" si="1"/>
        <v>5.2</v>
      </c>
      <c r="G40" s="16">
        <v>36</v>
      </c>
      <c r="H40" s="15">
        <f t="shared" si="2"/>
        <v>1</v>
      </c>
      <c r="I40" s="14">
        <v>130</v>
      </c>
      <c r="J40" s="33">
        <f t="shared" si="3"/>
        <v>3.6</v>
      </c>
      <c r="K40" s="17">
        <f t="shared" si="4"/>
        <v>0</v>
      </c>
      <c r="L40" s="18">
        <f t="shared" si="5"/>
        <v>0.69</v>
      </c>
      <c r="M40" s="26">
        <f t="shared" si="6"/>
        <v>0.31</v>
      </c>
    </row>
    <row r="41" spans="1:15" x14ac:dyDescent="0.55000000000000004">
      <c r="A41" s="12">
        <v>37</v>
      </c>
      <c r="B41" s="13">
        <v>36</v>
      </c>
      <c r="C41" s="14">
        <v>28</v>
      </c>
      <c r="D41" s="15">
        <f t="shared" si="0"/>
        <v>0.77</v>
      </c>
      <c r="E41" s="14">
        <v>126</v>
      </c>
      <c r="F41" s="34">
        <f t="shared" si="1"/>
        <v>3.5</v>
      </c>
      <c r="G41" s="16">
        <v>36</v>
      </c>
      <c r="H41" s="15">
        <f t="shared" si="2"/>
        <v>1</v>
      </c>
      <c r="I41" s="14">
        <v>98</v>
      </c>
      <c r="J41" s="35">
        <f t="shared" si="3"/>
        <v>2.7</v>
      </c>
      <c r="K41" s="17">
        <f t="shared" si="4"/>
        <v>0.23</v>
      </c>
      <c r="L41" s="18">
        <f t="shared" si="5"/>
        <v>0.77</v>
      </c>
      <c r="M41" s="26">
        <f t="shared" si="6"/>
        <v>0.23</v>
      </c>
      <c r="O41" s="23"/>
    </row>
    <row r="42" spans="1:15" ht="18.5" thickBot="1" x14ac:dyDescent="0.6">
      <c r="A42" s="12">
        <v>38</v>
      </c>
      <c r="B42" s="13">
        <v>36</v>
      </c>
      <c r="C42" s="14">
        <v>36</v>
      </c>
      <c r="D42" s="15">
        <f t="shared" si="0"/>
        <v>1</v>
      </c>
      <c r="E42" s="14">
        <v>190</v>
      </c>
      <c r="F42" s="33">
        <f t="shared" si="1"/>
        <v>5.3</v>
      </c>
      <c r="G42" s="16">
        <v>36</v>
      </c>
      <c r="H42" s="15">
        <f t="shared" si="2"/>
        <v>1</v>
      </c>
      <c r="I42" s="14">
        <v>130</v>
      </c>
      <c r="J42" s="33">
        <f t="shared" si="3"/>
        <v>3.6</v>
      </c>
      <c r="K42" s="17">
        <f t="shared" si="4"/>
        <v>0</v>
      </c>
      <c r="L42" s="18">
        <f t="shared" si="5"/>
        <v>0.67</v>
      </c>
      <c r="M42" s="26">
        <f t="shared" si="6"/>
        <v>0.33</v>
      </c>
    </row>
    <row r="43" spans="1:15" ht="26.5" thickBot="1" x14ac:dyDescent="0.6">
      <c r="A43" s="19"/>
      <c r="B43" s="19"/>
      <c r="C43" s="19"/>
      <c r="D43" s="20">
        <f>AVERAGE(D5:D42)</f>
        <v>0.94947368421052647</v>
      </c>
      <c r="E43" s="19"/>
      <c r="F43" s="69">
        <f>ROUND(AVERAGE(F5:F42,1),2)</f>
        <v>3.26</v>
      </c>
      <c r="G43" s="19"/>
      <c r="H43" s="20">
        <f>AVERAGE(H5:H42)</f>
        <v>1</v>
      </c>
      <c r="I43" s="19"/>
      <c r="J43" s="21">
        <f>ROUND(AVERAGE(J5:J42,1),2)</f>
        <v>2.63</v>
      </c>
      <c r="K43" s="27">
        <f>AVERAGE(K5:K42)</f>
        <v>5.0526315789473697E-2</v>
      </c>
      <c r="L43" s="22">
        <f t="shared" si="5"/>
        <v>0.8</v>
      </c>
      <c r="M43" s="24">
        <f>AVERAGE(M5:M42)</f>
        <v>0.18894736842105264</v>
      </c>
    </row>
    <row r="44" spans="1:15" ht="18.5" thickBot="1" x14ac:dyDescent="0.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1:15" ht="18.5" customHeight="1" x14ac:dyDescent="0.55000000000000004">
      <c r="D45" s="46" t="s">
        <v>12</v>
      </c>
      <c r="F45" s="46" t="s">
        <v>10</v>
      </c>
      <c r="H45" s="46" t="s">
        <v>13</v>
      </c>
      <c r="J45" s="46" t="s">
        <v>11</v>
      </c>
      <c r="K45" s="48" t="s">
        <v>15</v>
      </c>
      <c r="L45" s="50" t="s">
        <v>17</v>
      </c>
      <c r="M45" s="57" t="s">
        <v>24</v>
      </c>
    </row>
    <row r="46" spans="1:15" ht="18.5" customHeight="1" thickBot="1" x14ac:dyDescent="0.6">
      <c r="D46" s="47"/>
      <c r="F46" s="47"/>
      <c r="H46" s="47"/>
      <c r="J46" s="47"/>
      <c r="K46" s="49"/>
      <c r="L46" s="51"/>
      <c r="M46" s="58"/>
    </row>
    <row r="47" spans="1:15" x14ac:dyDescent="0.55000000000000004">
      <c r="L47" s="51"/>
      <c r="M47" s="58"/>
    </row>
    <row r="48" spans="1:15" ht="18.5" thickBot="1" x14ac:dyDescent="0.6">
      <c r="L48" s="52"/>
      <c r="M48" s="58"/>
    </row>
    <row r="49" spans="13:13" ht="18.5" thickBot="1" x14ac:dyDescent="0.6">
      <c r="M49" s="59"/>
    </row>
    <row r="50" spans="13:13" ht="18.5" thickBot="1" x14ac:dyDescent="0.6">
      <c r="M50" s="25"/>
    </row>
    <row r="51" spans="13:13" x14ac:dyDescent="0.55000000000000004">
      <c r="M51" s="60" t="s">
        <v>29</v>
      </c>
    </row>
    <row r="52" spans="13:13" ht="18" customHeight="1" x14ac:dyDescent="0.55000000000000004">
      <c r="M52" s="61"/>
    </row>
    <row r="53" spans="13:13" ht="18" customHeight="1" x14ac:dyDescent="0.55000000000000004">
      <c r="M53" s="61"/>
    </row>
    <row r="54" spans="13:13" ht="18.5" customHeight="1" thickBot="1" x14ac:dyDescent="0.6">
      <c r="M54" s="62"/>
    </row>
    <row r="55" spans="13:13" ht="18" customHeight="1" thickBot="1" x14ac:dyDescent="0.6">
      <c r="M55" s="32">
        <f>ROUND(AVERAGE(F5:F42,1),2)</f>
        <v>3.26</v>
      </c>
    </row>
    <row r="56" spans="13:13" ht="18" customHeight="1" thickBot="1" x14ac:dyDescent="0.6">
      <c r="M56" s="29"/>
    </row>
    <row r="57" spans="13:13" ht="18" customHeight="1" thickBot="1" x14ac:dyDescent="0.6">
      <c r="M57" s="31">
        <f>J43</f>
        <v>2.63</v>
      </c>
    </row>
    <row r="58" spans="13:13" x14ac:dyDescent="0.55000000000000004">
      <c r="M58" s="63">
        <f>M43</f>
        <v>0.18894736842105264</v>
      </c>
    </row>
    <row r="59" spans="13:13" ht="18.5" thickBot="1" x14ac:dyDescent="0.6">
      <c r="M59" s="64"/>
    </row>
    <row r="60" spans="13:13" ht="18.5" thickBot="1" x14ac:dyDescent="0.6"/>
    <row r="61" spans="13:13" x14ac:dyDescent="0.55000000000000004">
      <c r="M61" s="65" t="s">
        <v>28</v>
      </c>
    </row>
    <row r="62" spans="13:13" ht="18.5" thickBot="1" x14ac:dyDescent="0.6">
      <c r="M62" s="66"/>
    </row>
    <row r="63" spans="13:13" x14ac:dyDescent="0.55000000000000004">
      <c r="M63" s="55">
        <f>D43</f>
        <v>0.94947368421052647</v>
      </c>
    </row>
    <row r="64" spans="13:13" ht="18.5" thickBot="1" x14ac:dyDescent="0.6">
      <c r="M64" s="67"/>
    </row>
    <row r="65" spans="13:13" ht="18.5" thickBot="1" x14ac:dyDescent="0.6">
      <c r="M65" s="28"/>
    </row>
    <row r="66" spans="13:13" x14ac:dyDescent="0.55000000000000004">
      <c r="M66" s="68" t="s">
        <v>27</v>
      </c>
    </row>
    <row r="67" spans="13:13" ht="18.5" thickBot="1" x14ac:dyDescent="0.6">
      <c r="M67" s="66"/>
    </row>
    <row r="68" spans="13:13" x14ac:dyDescent="0.55000000000000004">
      <c r="M68" s="55">
        <f>H43</f>
        <v>1</v>
      </c>
    </row>
    <row r="69" spans="13:13" ht="18.5" thickBot="1" x14ac:dyDescent="0.6">
      <c r="M69" s="56"/>
    </row>
  </sheetData>
  <mergeCells count="17">
    <mergeCell ref="M68:M69"/>
    <mergeCell ref="M45:M49"/>
    <mergeCell ref="M51:M54"/>
    <mergeCell ref="M58:M59"/>
    <mergeCell ref="M61:M62"/>
    <mergeCell ref="M63:M64"/>
    <mergeCell ref="M66:M67"/>
    <mergeCell ref="A1:F1"/>
    <mergeCell ref="A2:F2"/>
    <mergeCell ref="G2:M2"/>
    <mergeCell ref="G3:M3"/>
    <mergeCell ref="D45:D46"/>
    <mergeCell ref="F45:F46"/>
    <mergeCell ref="H45:H46"/>
    <mergeCell ref="J45:J46"/>
    <mergeCell ref="K45:K46"/>
    <mergeCell ref="L45:L48"/>
  </mergeCells>
  <phoneticPr fontId="1"/>
  <dataValidations count="2">
    <dataValidation type="list" allowBlank="1" showInputMessage="1" showErrorMessage="1" sqref="E3" xr:uid="{3BF86C69-F9DA-4EA9-B853-C00B88C3C975}">
      <formula1>"1,2,3,4,5"</formula1>
    </dataValidation>
    <dataValidation type="list" allowBlank="1" showInputMessage="1" showErrorMessage="1" sqref="C3" xr:uid="{64A54FBF-C569-4069-9FD0-7A95E4157C0B}">
      <formula1>"1,2,3,4,5,6"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マニュアル</vt:lpstr>
      <vt:lpstr>計算力チェックテスト</vt:lpstr>
      <vt:lpstr>繰り上がりない(3＋2)</vt:lpstr>
      <vt:lpstr>繰り下がりない(5-3)</vt:lpstr>
      <vt:lpstr>繰り上がりあり(9＋3)</vt:lpstr>
      <vt:lpstr>繰り下がりあり(12-3)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大江　浩光</dc:creator>
  <cp:lastModifiedBy>大江　浩光</cp:lastModifiedBy>
  <cp:lastPrinted>2022-05-24T10:30:45Z</cp:lastPrinted>
  <dcterms:created xsi:type="dcterms:W3CDTF">2022-05-17T00:45:13Z</dcterms:created>
  <dcterms:modified xsi:type="dcterms:W3CDTF">2022-05-28T02:14:03Z</dcterms:modified>
</cp:coreProperties>
</file>